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Objekt10 - Výrobná hala - 1" sheetId="1" r:id="rId1"/>
  </sheets>
  <definedNames/>
  <calcPr fullCalcOnLoad="1"/>
</workbook>
</file>

<file path=xl/sharedStrings.xml><?xml version="1.0" encoding="utf-8"?>
<sst xmlns="http://schemas.openxmlformats.org/spreadsheetml/2006/main" count="204" uniqueCount="160">
  <si>
    <t xml:space="preserve">ROZPOČET  </t>
  </si>
  <si>
    <t>Stavba:   SLAVIA PRODUCTION SYSTEMS a.s. - Dúbravy, Areál PPS 48</t>
  </si>
  <si>
    <t>Objekt:   Objekt10 - Výrobná hala - 1</t>
  </si>
  <si>
    <t xml:space="preserve">Objednávateľ:   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</si>
  <si>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</si>
  <si>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</si>
  <si>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</si>
  <si>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</si>
  <si>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</si>
  <si>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</si>
  <si>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</si>
  <si>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</si>
  <si>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</si>
  <si>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</si>
  <si>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</si>
  <si>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</si>
  <si>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</si>
  <si>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</si>
  <si>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</si>
  <si>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</si>
  <si>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</si>
  <si>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</si>
  <si>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</si>
  <si>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</si>
  <si>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</si>
  <si>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965042241.S</t>
  </si>
  <si>
    <t xml:space="preserve">Búranie podkladov pod dlažby, liatych dlažieb a mazanín,betón,liaty asfalt hr.nad 100 mm, plochy nad 4 m2 -2,20000t   </t>
  </si>
  <si>
    <t>m3</t>
  </si>
  <si>
    <t>979011201.S</t>
  </si>
  <si>
    <t xml:space="preserve">Plastový sklz na stavebnú suť výšky do 20 m   </t>
  </si>
  <si>
    <t>ks</t>
  </si>
  <si>
    <t>979011202.S</t>
  </si>
  <si>
    <t xml:space="preserve">Príplatok k cene za každý ďalší deň   </t>
  </si>
  <si>
    <t>m</t>
  </si>
  <si>
    <t>979011232.S</t>
  </si>
  <si>
    <t xml:space="preserve">Demontáž sklzu na stavebnú suť výšky do 20 m   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</si>
  <si>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</si>
  <si>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</si>
  <si>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</si>
  <si>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</si>
  <si>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</si>
  <si>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979082111.S</t>
  </si>
  <si>
    <t xml:space="preserve">Vnútrostavenisková doprava sutiny a vybúraných hmôt do 10 m   </t>
  </si>
  <si>
    <t>979082121.S</t>
  </si>
  <si>
    <t xml:space="preserve">Vnútrostavenisková doprava sutiny a vybúraných hmôt za každých ďalších 5 m   </t>
  </si>
  <si>
    <t>979089011.S</t>
  </si>
  <si>
    <t xml:space="preserve">Poplatok za skladovanie - betón, tehly, dlaždice, (17 01) nebezpečné   </t>
  </si>
  <si>
    <t>PSV</t>
  </si>
  <si>
    <t xml:space="preserve">Práce a dodávky PSV   </t>
  </si>
  <si>
    <t>712</t>
  </si>
  <si>
    <t xml:space="preserve">Izolácie striech, povlakové krytiny   </t>
  </si>
  <si>
    <t>712300833.S</t>
  </si>
  <si>
    <t xml:space="preserve">Odstránenie povlakovej krytiny na strechách plochých 10° trojvrstvovej,  -0,01400t   </t>
  </si>
  <si>
    <t>m2</t>
  </si>
  <si>
    <t>712300841.S</t>
  </si>
  <si>
    <t xml:space="preserve">Odstránenie ventilačnej hlavice na strechách plochých do 10°   </t>
  </si>
  <si>
    <t>712320932.S</t>
  </si>
  <si>
    <t xml:space="preserve">Údržba povlak. krytiny striech plochých do 10° vyspravením a vyčistením   </t>
  </si>
  <si>
    <t>712341559.S</t>
  </si>
  <si>
    <t xml:space="preserve">Zhotovenie povlak. krytiny striech plochých do 10° pásmi pritav. NAIP na celej ploche, modifikované pásy   </t>
  </si>
  <si>
    <t>628320000600</t>
  </si>
  <si>
    <t xml:space="preserve">Pás hydroizolačný asflatovaný s PES, FATRABIT spodný APP-5, hr. 3,0 mm, š.1 m, FATRA IZOLFA   </t>
  </si>
  <si>
    <t>712361701.S</t>
  </si>
  <si>
    <t xml:space="preserve">Zhotovenie povlakovej krytiny striech z ochrannej textílie   </t>
  </si>
  <si>
    <t>693110004500.S</t>
  </si>
  <si>
    <t xml:space="preserve">Geotextília polypropylénová netkaná 300 g/m2   </t>
  </si>
  <si>
    <t>712361703.S</t>
  </si>
  <si>
    <t xml:space="preserve">Zhotovenie povlak. krytiny striech plochých do 10° gumami fóliou prilep. na celej ploche   </t>
  </si>
  <si>
    <t>283220001200</t>
  </si>
  <si>
    <t xml:space="preserve">Hydroizolačná fólia PVC-P FATRAFOL 804, hr. 2 mm, š. 1,2 m, izolácia balkónov, strešných detailov, farba sivá, FATRA IZOLFA   </t>
  </si>
  <si>
    <t>712361703.S1</t>
  </si>
  <si>
    <t xml:space="preserve">Zhotovenie strešnej hydroizolačnej fólie, hr. 1,9 mm, prilepením na celej ploche   </t>
  </si>
  <si>
    <t>283220001800</t>
  </si>
  <si>
    <t xml:space="preserve">Hydroizolačná fólia PVC-P FATRAFOL 807, hr. 1,9/1,5 mm, š. 2,05 m, s podkladnou vrstvou z netkanej textílie PES, izolácia pre lepené systémy, farba sivá, FATRA IZOLFA   </t>
  </si>
  <si>
    <t>712361703.S2</t>
  </si>
  <si>
    <t xml:space="preserve">Zhotovenie strešnej hydroizolačnej fólie, hr. 1,5 mm, prilepením na celej ploche   </t>
  </si>
  <si>
    <t>283220002000</t>
  </si>
  <si>
    <t xml:space="preserve">Hydroizolačná fólia PVC-P FATRAFOL 810, hr. 1,5 mm, š. 1,3 m   </t>
  </si>
  <si>
    <t>712741559.S</t>
  </si>
  <si>
    <t xml:space="preserve">Zaizolovanie prestupov v strešnej rovine kruh.priemer do 300mm   </t>
  </si>
  <si>
    <t>712742559.S</t>
  </si>
  <si>
    <t xml:space="preserve">Zaizolovanie prestupov v strešnej rovine kruh.priemer nad 500 do 2000 mm   </t>
  </si>
  <si>
    <t>712991040.S</t>
  </si>
  <si>
    <t xml:space="preserve">Montáž podkladnej konštrukcie z OSB dosiek na atike šírky 411 - 620 mm pod klampiarske konštrukcie   </t>
  </si>
  <si>
    <t>605120000200.S</t>
  </si>
  <si>
    <t xml:space="preserve">Hranoly zo smreku neopracované hranené akosť II, prierez 25-75 cm2, dĺ. 2000-3750 mm   </t>
  </si>
  <si>
    <t>607260000900</t>
  </si>
  <si>
    <t xml:space="preserve">Doska OSB 3 Superfinish P+D nebrúsené hrxlxš 25x2500x1250 mm   </t>
  </si>
  <si>
    <t>998712203.S</t>
  </si>
  <si>
    <t xml:space="preserve">Presun hmôt pre izoláciu povlakovej krytiny v objektoch výšky nad 12 do 24 m   </t>
  </si>
  <si>
    <t>%</t>
  </si>
  <si>
    <t>713</t>
  </si>
  <si>
    <t xml:space="preserve">Izolácie tepelné   </t>
  </si>
  <si>
    <t>713000018.S</t>
  </si>
  <si>
    <t xml:space="preserve">Odstránenie Kryzolitu hr.50 mm a asfaltovej lepenky   </t>
  </si>
  <si>
    <t>713111125.S</t>
  </si>
  <si>
    <t xml:space="preserve">Montáž tepelnej izolácie stropov rovných minerálnou vlnou, spodkom prilepením   </t>
  </si>
  <si>
    <t>6313670619N</t>
  </si>
  <si>
    <t xml:space="preserve">ISOVER - PUREN FD-L 022 doska z polyuretánovej peny, hrúbka 160mm   </t>
  </si>
  <si>
    <t>713141240.S</t>
  </si>
  <si>
    <t xml:space="preserve">Montáž tepelnej izolácie striech plochých do 10° minerálnou vlnou, do lepidla a prikotvením   </t>
  </si>
  <si>
    <t>117201</t>
  </si>
  <si>
    <t xml:space="preserve">Hardrock Max (90 kPa/70 kPa), (1200x2000 mm), hrúbka 50 mm, izolácia na báze minerálnych vlákien ROCKWOOL   </t>
  </si>
  <si>
    <t>713191221.S</t>
  </si>
  <si>
    <t xml:space="preserve">D+M tepelnoizolačnej výplne dilatačnej škáry strechy   </t>
  </si>
  <si>
    <t>998713203.S</t>
  </si>
  <si>
    <t xml:space="preserve">Presun hmôt pre izolácie tepelné v objektoch výšky nad 12 m do 24 m   </t>
  </si>
  <si>
    <t>721</t>
  </si>
  <si>
    <t xml:space="preserve">Zdravotechnika - vnútorná kanalizácia   </t>
  </si>
  <si>
    <t>721210812.S</t>
  </si>
  <si>
    <t xml:space="preserve">Demontáž strešných vtokov DN 100   </t>
  </si>
  <si>
    <t>721230047.S</t>
  </si>
  <si>
    <t xml:space="preserve">Montáž strešného vtoku "izolovaného boxu" pre fóliové izolácie mechanicky kotveného DN 110   </t>
  </si>
  <si>
    <t>286630019400.S</t>
  </si>
  <si>
    <t xml:space="preserve">Strešný vtok s izolačným tanierom, vertikálny odtok DN 110, záchytný kôš D 180 mm, pre zabudovanie do tepelných izolácií 100 - 160 mm   </t>
  </si>
  <si>
    <t>998721203.S</t>
  </si>
  <si>
    <t xml:space="preserve">Presun hmôt pre vnútornú kanalizáciu v objektoch výšky nad 12 do 24 m   </t>
  </si>
  <si>
    <t>764</t>
  </si>
  <si>
    <t xml:space="preserve">Konštrukcie klampiarske   </t>
  </si>
  <si>
    <t>764391410.S</t>
  </si>
  <si>
    <t xml:space="preserve">Kútová lišta vnútorná z pozinkovaného farbeného PZf plechu, r.š. 100 mm   </t>
  </si>
  <si>
    <t>764391410.S1</t>
  </si>
  <si>
    <t xml:space="preserve">Kútová lišta vonkajšia z pozinkovaného farbeného PZf plechu, r.š. 100 mm   </t>
  </si>
  <si>
    <t>764430410.S</t>
  </si>
  <si>
    <t xml:space="preserve">Záveterná lišta z pozinkovaného farbeného PZf plechu, r.š. 250 mm   </t>
  </si>
  <si>
    <t>764430840.S</t>
  </si>
  <si>
    <t xml:space="preserve">Demontáž oplechovania múrov a nadmuroviek rš od 330 do 500 mm,  -0,00230t   </t>
  </si>
  <si>
    <t>998764203.S</t>
  </si>
  <si>
    <t xml:space="preserve">Presun hmôt pre konštrukcie klampiarske v objektoch výšky nad 12 do 24 m   </t>
  </si>
  <si>
    <t>767</t>
  </si>
  <si>
    <t xml:space="preserve">Konštrukcie doplnkové kovové   </t>
  </si>
  <si>
    <t>767221110.S</t>
  </si>
  <si>
    <t xml:space="preserve">Úprava požiarneho rebríka z dôvodu zateplenie atiky vr.náteru   </t>
  </si>
  <si>
    <t>767314151.S</t>
  </si>
  <si>
    <t xml:space="preserve">Demontáž a spätná montáž lemovania svetlíkov vrátane potrebných úprav   </t>
  </si>
  <si>
    <t>998767203.S</t>
  </si>
  <si>
    <t xml:space="preserve">Presun hmôt pre kovové stavebné doplnkové konštrukcie v objektoch výšky nad 12 do 24 m   </t>
  </si>
  <si>
    <t>783</t>
  </si>
  <si>
    <t xml:space="preserve">Nátery   </t>
  </si>
  <si>
    <t>783222100.S</t>
  </si>
  <si>
    <t xml:space="preserve">Nátery nové a odstránenie starých VZT   </t>
  </si>
  <si>
    <t>M</t>
  </si>
  <si>
    <t xml:space="preserve">Práce a dodávky M   </t>
  </si>
  <si>
    <t>21-M</t>
  </si>
  <si>
    <t xml:space="preserve">Elektromontáže   </t>
  </si>
  <si>
    <t>210220001.S</t>
  </si>
  <si>
    <t xml:space="preserve">Uzemňovacie vedenie - úprava   </t>
  </si>
  <si>
    <t>HZS</t>
  </si>
  <si>
    <t xml:space="preserve">Hodinové zúčtovacie sadzby   </t>
  </si>
  <si>
    <t>HZS000114.S</t>
  </si>
  <si>
    <t xml:space="preserve">Ostatné konštrukcie a práce (Tr. 4) - nešpecifikované   </t>
  </si>
  <si>
    <t>hod</t>
  </si>
  <si>
    <t>VRN</t>
  </si>
  <si>
    <t xml:space="preserve">Investičné náklady neobsiahnuté v cenách   </t>
  </si>
  <si>
    <t>000700021.S</t>
  </si>
  <si>
    <t xml:space="preserve">Dopravné náklady - stavebný výťah alt. žeriav (montáž, demontáž, nájom, preprava)   </t>
  </si>
  <si>
    <t xml:space="preserve">Celkom   </t>
  </si>
  <si>
    <t xml:space="preserve">Miesto:  </t>
  </si>
  <si>
    <t xml:space="preserve">Dátum: </t>
  </si>
  <si>
    <t xml:space="preserve">Spracoval: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</si>
</sst>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.000;\-#,##0.000"/>
    <numFmt numFmtId="173" formatCode="#,##0.00_ ;\-#,##0.00\ "/>
  </numFmts>
  <fonts count="4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2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wrapText="1"/>
      <protection/>
    </xf>
    <xf numFmtId="172" fontId="7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72" fontId="8" fillId="0" borderId="0" xfId="0" applyNumberFormat="1" applyFont="1" applyAlignment="1" applyProtection="1">
      <alignment horizontal="right"/>
      <protection/>
    </xf>
    <xf numFmtId="0" fontId="4" fillId="7" borderId="10" xfId="0" applyFont="1" applyFill="1" applyBorder="1" applyAlignment="1" applyProtection="1">
      <alignment horizontal="left" wrapText="1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0" fontId="9" fillId="7" borderId="10" xfId="0" applyFont="1" applyFill="1" applyBorder="1" applyAlignment="1" applyProtection="1">
      <alignment horizontal="left" wrapText="1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 wrapText="1"/>
      <protection/>
    </xf>
    <xf numFmtId="172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right" vertical="top"/>
      <protection locked="0"/>
    </xf>
    <xf numFmtId="39" fontId="4" fillId="0" borderId="0" xfId="0" applyNumberFormat="1" applyFont="1" applyAlignment="1" applyProtection="1">
      <alignment horizontal="right" vertical="top"/>
      <protection locked="0"/>
    </xf>
    <xf numFmtId="39" fontId="3" fillId="0" borderId="0" xfId="0" applyNumberFormat="1" applyFont="1" applyAlignment="1" applyProtection="1">
      <alignment horizontal="right" vertical="top"/>
      <protection locked="0"/>
    </xf>
    <xf numFmtId="172" fontId="3" fillId="0" borderId="0" xfId="0" applyNumberFormat="1" applyFont="1" applyAlignment="1" applyProtection="1">
      <alignment horizontal="right" vertical="top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Alignment="1" applyProtection="1">
      <alignment horizontal="right"/>
      <protection locked="0"/>
    </xf>
    <xf numFmtId="39" fontId="7" fillId="0" borderId="0" xfId="0" applyNumberFormat="1" applyFont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 horizontal="right"/>
      <protection locked="0"/>
    </xf>
    <xf numFmtId="172" fontId="4" fillId="0" borderId="10" xfId="0" applyNumberFormat="1" applyFont="1" applyBorder="1" applyAlignment="1" applyProtection="1">
      <alignment horizontal="right"/>
      <protection locked="0"/>
    </xf>
    <xf numFmtId="39" fontId="4" fillId="0" borderId="10" xfId="0" applyNumberFormat="1" applyFont="1" applyBorder="1" applyAlignment="1" applyProtection="1">
      <alignment horizontal="right"/>
      <protection locked="0"/>
    </xf>
    <xf numFmtId="172" fontId="9" fillId="0" borderId="10" xfId="0" applyNumberFormat="1" applyFont="1" applyBorder="1" applyAlignment="1" applyProtection="1">
      <alignment horizontal="right"/>
      <protection locked="0"/>
    </xf>
    <xf numFmtId="39" fontId="9" fillId="0" borderId="10" xfId="0" applyNumberFormat="1" applyFon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72" fontId="0" fillId="0" borderId="0" xfId="0" applyNumberFormat="1" applyFont="1" applyAlignment="1" applyProtection="1">
      <alignment horizontal="right" vertical="top"/>
      <protection locked="0"/>
    </xf>
    <xf numFmtId="39" fontId="0" fillId="0" borderId="0" xfId="0" applyNumberFormat="1" applyFont="1" applyAlignment="1" applyProtection="1">
      <alignment horizontal="right" vertical="top"/>
      <protection locked="0"/>
    </xf>
    <xf numFmtId="37" fontId="7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4" fillId="7" borderId="10" xfId="0" applyNumberFormat="1" applyFont="1" applyFill="1" applyBorder="1" applyAlignment="1" applyProtection="1">
      <alignment horizontal="center"/>
      <protection/>
    </xf>
    <xf numFmtId="37" fontId="9" fillId="7" borderId="1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tabSelected="1" zoomScalePageLayoutView="0" workbookViewId="0" topLeftCell="A1">
      <selection activeCell="F15" sqref="F15"/>
    </sheetView>
  </sheetViews>
  <sheetFormatPr defaultColWidth="10.5" defaultRowHeight="12" customHeight="1"/>
  <cols>
    <col min="1" max="1" width="4" style="37" customWidth="1"/>
    <col min="2" max="2" width="16.33203125" style="38" customWidth="1"/>
    <col min="3" max="3" width="49.83203125" style="38" customWidth="1"/>
    <col min="4" max="4" width="3.83203125" style="38" customWidth="1"/>
    <col min="5" max="5" width="11.33203125" style="39" customWidth="1"/>
    <col min="6" max="6" width="11.5" style="40" customWidth="1"/>
    <col min="7" max="7" width="17.33203125" style="40" customWidth="1"/>
    <col min="8" max="8" width="13.83203125" style="39" customWidth="1"/>
    <col min="9" max="16384" width="10.5" style="20" customWidth="1"/>
  </cols>
  <sheetData>
    <row r="1" spans="1:8" ht="27.7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8" ht="12.75" customHeight="1">
      <c r="A2" s="21" t="s">
        <v>1</v>
      </c>
      <c r="B2" s="22"/>
      <c r="C2" s="22"/>
      <c r="D2" s="22"/>
      <c r="E2" s="22"/>
      <c r="F2" s="22"/>
      <c r="G2" s="22"/>
      <c r="H2" s="22"/>
    </row>
    <row r="3" spans="1:8" ht="12.75" customHeight="1">
      <c r="A3" s="1" t="s">
        <v>2</v>
      </c>
      <c r="B3" s="2"/>
      <c r="C3" s="2"/>
      <c r="D3" s="2"/>
      <c r="E3" s="2"/>
      <c r="F3" s="22"/>
      <c r="G3" s="22"/>
      <c r="H3" s="22"/>
    </row>
    <row r="4" spans="1:8" ht="13.5" customHeight="1">
      <c r="A4" s="3"/>
      <c r="B4" s="1"/>
      <c r="C4" s="3"/>
      <c r="D4" s="4"/>
      <c r="E4" s="4"/>
      <c r="F4" s="23"/>
      <c r="G4" s="23"/>
      <c r="H4" s="23"/>
    </row>
    <row r="5" spans="1:8" ht="6.75" customHeight="1">
      <c r="A5" s="5"/>
      <c r="B5" s="6"/>
      <c r="C5" s="6"/>
      <c r="D5" s="6"/>
      <c r="E5" s="7"/>
      <c r="F5" s="26"/>
      <c r="G5" s="26"/>
      <c r="H5" s="25"/>
    </row>
    <row r="6" spans="1:8" ht="12.75" customHeight="1">
      <c r="A6" s="2" t="s">
        <v>3</v>
      </c>
      <c r="B6" s="2"/>
      <c r="C6" s="2"/>
      <c r="D6" s="2"/>
      <c r="E6" s="2"/>
      <c r="F6" s="22"/>
      <c r="G6" s="22"/>
      <c r="H6" s="22"/>
    </row>
    <row r="7" spans="1:8" ht="13.5" customHeight="1">
      <c r="A7" s="2" t="s">
        <v>4</v>
      </c>
      <c r="B7" s="2"/>
      <c r="C7" s="2"/>
      <c r="D7" s="2"/>
      <c r="E7" s="2" t="s">
        <v>159</v>
      </c>
      <c r="F7" s="22"/>
      <c r="G7" s="22"/>
      <c r="H7" s="22"/>
    </row>
    <row r="8" spans="1:8" ht="13.5" customHeight="1">
      <c r="A8" s="48" t="s">
        <v>157</v>
      </c>
      <c r="B8" s="49"/>
      <c r="C8" s="49"/>
      <c r="D8" s="8"/>
      <c r="E8" s="2" t="s">
        <v>158</v>
      </c>
      <c r="F8" s="27"/>
      <c r="G8" s="27"/>
      <c r="H8" s="28"/>
    </row>
    <row r="9" spans="1:8" ht="6.75" customHeight="1">
      <c r="A9" s="5"/>
      <c r="B9" s="5"/>
      <c r="C9" s="5"/>
      <c r="D9" s="5"/>
      <c r="E9" s="5"/>
      <c r="F9" s="24"/>
      <c r="G9" s="24"/>
      <c r="H9" s="24"/>
    </row>
    <row r="10" spans="1:8" ht="28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29" t="s">
        <v>10</v>
      </c>
      <c r="G10" s="29" t="s">
        <v>11</v>
      </c>
      <c r="H10" s="29" t="s">
        <v>12</v>
      </c>
    </row>
    <row r="11" spans="1:8" ht="12.75" customHeight="1" hidden="1">
      <c r="A11" s="9" t="s">
        <v>13</v>
      </c>
      <c r="B11" s="9" t="s">
        <v>14</v>
      </c>
      <c r="C11" s="9" t="s">
        <v>15</v>
      </c>
      <c r="D11" s="9" t="s">
        <v>16</v>
      </c>
      <c r="E11" s="9" t="s">
        <v>17</v>
      </c>
      <c r="F11" s="29" t="s">
        <v>18</v>
      </c>
      <c r="G11" s="29" t="s">
        <v>19</v>
      </c>
      <c r="H11" s="29" t="s">
        <v>20</v>
      </c>
    </row>
    <row r="12" spans="1:8" ht="3" customHeight="1">
      <c r="A12" s="5"/>
      <c r="B12" s="5"/>
      <c r="C12" s="5"/>
      <c r="D12" s="5"/>
      <c r="E12" s="5"/>
      <c r="F12" s="24"/>
      <c r="G12" s="24"/>
      <c r="H12" s="24"/>
    </row>
    <row r="13" spans="1:8" ht="30.75" customHeight="1">
      <c r="A13" s="41"/>
      <c r="B13" s="10" t="s">
        <v>21</v>
      </c>
      <c r="C13" s="10" t="s">
        <v>22</v>
      </c>
      <c r="D13" s="10"/>
      <c r="E13" s="11"/>
      <c r="F13" s="31"/>
      <c r="G13" s="31">
        <f>G14</f>
        <v>0</v>
      </c>
      <c r="H13" s="30">
        <f>H14</f>
        <v>0</v>
      </c>
    </row>
    <row r="14" spans="1:8" ht="28.5" customHeight="1">
      <c r="A14" s="42"/>
      <c r="B14" s="12" t="s">
        <v>23</v>
      </c>
      <c r="C14" s="12" t="s">
        <v>24</v>
      </c>
      <c r="D14" s="12"/>
      <c r="E14" s="13"/>
      <c r="F14" s="32"/>
      <c r="G14" s="32">
        <f>SUM(G15:G23)</f>
        <v>0</v>
      </c>
      <c r="H14" s="32">
        <f>SUM(H15:H23)</f>
        <v>0</v>
      </c>
    </row>
    <row r="15" spans="1:8" ht="34.5" customHeight="1">
      <c r="A15" s="43">
        <v>1</v>
      </c>
      <c r="B15" s="14" t="s">
        <v>25</v>
      </c>
      <c r="C15" s="14" t="s">
        <v>26</v>
      </c>
      <c r="D15" s="14" t="s">
        <v>27</v>
      </c>
      <c r="E15" s="15">
        <v>37.5</v>
      </c>
      <c r="F15" s="34"/>
      <c r="G15" s="34"/>
      <c r="H15" s="33"/>
    </row>
    <row r="16" spans="1:8" ht="13.5" customHeight="1">
      <c r="A16" s="43">
        <v>2</v>
      </c>
      <c r="B16" s="14" t="s">
        <v>28</v>
      </c>
      <c r="C16" s="14" t="s">
        <v>29</v>
      </c>
      <c r="D16" s="14" t="s">
        <v>30</v>
      </c>
      <c r="E16" s="15">
        <v>2</v>
      </c>
      <c r="F16" s="34"/>
      <c r="G16" s="34"/>
      <c r="H16" s="33"/>
    </row>
    <row r="17" spans="1:8" ht="13.5" customHeight="1">
      <c r="A17" s="43">
        <v>3</v>
      </c>
      <c r="B17" s="14" t="s">
        <v>31</v>
      </c>
      <c r="C17" s="14" t="s">
        <v>32</v>
      </c>
      <c r="D17" s="14" t="s">
        <v>33</v>
      </c>
      <c r="E17" s="15">
        <v>580</v>
      </c>
      <c r="F17" s="34"/>
      <c r="G17" s="34"/>
      <c r="H17" s="33"/>
    </row>
    <row r="18" spans="1:8" ht="13.5" customHeight="1">
      <c r="A18" s="43">
        <v>4</v>
      </c>
      <c r="B18" s="14" t="s">
        <v>34</v>
      </c>
      <c r="C18" s="14" t="s">
        <v>35</v>
      </c>
      <c r="D18" s="14" t="s">
        <v>33</v>
      </c>
      <c r="E18" s="15">
        <v>14.5</v>
      </c>
      <c r="F18" s="34"/>
      <c r="G18" s="34"/>
      <c r="H18" s="33"/>
    </row>
    <row r="19" spans="1:8" ht="13.5" customHeight="1">
      <c r="A19" s="43">
        <v>5</v>
      </c>
      <c r="B19" s="14" t="s">
        <v>36</v>
      </c>
      <c r="C19" s="14" t="s">
        <v>37</v>
      </c>
      <c r="D19" s="14" t="s">
        <v>38</v>
      </c>
      <c r="E19" s="15">
        <v>221.331</v>
      </c>
      <c r="F19" s="34"/>
      <c r="G19" s="34"/>
      <c r="H19" s="33"/>
    </row>
    <row r="20" spans="1:8" ht="24" customHeight="1">
      <c r="A20" s="43">
        <v>6</v>
      </c>
      <c r="B20" s="14" t="s">
        <v>39</v>
      </c>
      <c r="C20" s="14" t="s">
        <v>40</v>
      </c>
      <c r="D20" s="14" t="s">
        <v>38</v>
      </c>
      <c r="E20" s="15">
        <v>941.36</v>
      </c>
      <c r="F20" s="34"/>
      <c r="G20" s="34"/>
      <c r="H20" s="33"/>
    </row>
    <row r="21" spans="1:8" ht="24" customHeight="1">
      <c r="A21" s="43">
        <v>7</v>
      </c>
      <c r="B21" s="14" t="s">
        <v>41</v>
      </c>
      <c r="C21" s="14" t="s">
        <v>42</v>
      </c>
      <c r="D21" s="14" t="s">
        <v>38</v>
      </c>
      <c r="E21" s="15">
        <v>221.331</v>
      </c>
      <c r="F21" s="34"/>
      <c r="G21" s="34"/>
      <c r="H21" s="33"/>
    </row>
    <row r="22" spans="1:8" ht="24" customHeight="1">
      <c r="A22" s="43">
        <v>8</v>
      </c>
      <c r="B22" s="14" t="s">
        <v>43</v>
      </c>
      <c r="C22" s="14" t="s">
        <v>44</v>
      </c>
      <c r="D22" s="14" t="s">
        <v>38</v>
      </c>
      <c r="E22" s="15">
        <v>564.816</v>
      </c>
      <c r="F22" s="34"/>
      <c r="G22" s="34"/>
      <c r="H22" s="33"/>
    </row>
    <row r="23" spans="1:8" ht="24" customHeight="1">
      <c r="A23" s="43">
        <v>9</v>
      </c>
      <c r="B23" s="14" t="s">
        <v>45</v>
      </c>
      <c r="C23" s="14" t="s">
        <v>46</v>
      </c>
      <c r="D23" s="14" t="s">
        <v>38</v>
      </c>
      <c r="E23" s="15">
        <v>221.331</v>
      </c>
      <c r="F23" s="34"/>
      <c r="G23" s="34"/>
      <c r="H23" s="33"/>
    </row>
    <row r="24" spans="1:8" ht="30.75" customHeight="1">
      <c r="A24" s="41"/>
      <c r="B24" s="10" t="s">
        <v>47</v>
      </c>
      <c r="C24" s="10" t="s">
        <v>48</v>
      </c>
      <c r="D24" s="10"/>
      <c r="E24" s="11"/>
      <c r="F24" s="31"/>
      <c r="G24" s="31">
        <f>G25+G45+G53+G58+G64+G68</f>
        <v>0</v>
      </c>
      <c r="H24" s="31">
        <f>H25+H45+H53+H58+H64+H68</f>
        <v>0</v>
      </c>
    </row>
    <row r="25" spans="1:8" ht="28.5" customHeight="1">
      <c r="A25" s="42"/>
      <c r="B25" s="12" t="s">
        <v>49</v>
      </c>
      <c r="C25" s="12" t="s">
        <v>50</v>
      </c>
      <c r="D25" s="12"/>
      <c r="E25" s="13"/>
      <c r="F25" s="32"/>
      <c r="G25" s="32">
        <f>SUM(G26:G44)</f>
        <v>0</v>
      </c>
      <c r="H25" s="32">
        <f>SUM(H26:H44)</f>
        <v>0</v>
      </c>
    </row>
    <row r="26" spans="1:8" ht="24" customHeight="1">
      <c r="A26" s="43">
        <v>10</v>
      </c>
      <c r="B26" s="14" t="s">
        <v>51</v>
      </c>
      <c r="C26" s="14" t="s">
        <v>52</v>
      </c>
      <c r="D26" s="14" t="s">
        <v>53</v>
      </c>
      <c r="E26" s="15">
        <v>8009.2</v>
      </c>
      <c r="F26" s="34"/>
      <c r="G26" s="34"/>
      <c r="H26" s="33"/>
    </row>
    <row r="27" spans="1:8" ht="24" customHeight="1">
      <c r="A27" s="43">
        <v>11</v>
      </c>
      <c r="B27" s="14" t="s">
        <v>54</v>
      </c>
      <c r="C27" s="14" t="s">
        <v>55</v>
      </c>
      <c r="D27" s="14" t="s">
        <v>30</v>
      </c>
      <c r="E27" s="15">
        <v>19</v>
      </c>
      <c r="F27" s="34"/>
      <c r="G27" s="34"/>
      <c r="H27" s="33"/>
    </row>
    <row r="28" spans="1:8" ht="24" customHeight="1">
      <c r="A28" s="43">
        <v>12</v>
      </c>
      <c r="B28" s="14" t="s">
        <v>56</v>
      </c>
      <c r="C28" s="14" t="s">
        <v>57</v>
      </c>
      <c r="D28" s="14" t="s">
        <v>53</v>
      </c>
      <c r="E28" s="15">
        <v>4004.6</v>
      </c>
      <c r="F28" s="34"/>
      <c r="G28" s="34"/>
      <c r="H28" s="33"/>
    </row>
    <row r="29" spans="1:8" ht="24" customHeight="1">
      <c r="A29" s="43">
        <v>13</v>
      </c>
      <c r="B29" s="14" t="s">
        <v>58</v>
      </c>
      <c r="C29" s="14" t="s">
        <v>59</v>
      </c>
      <c r="D29" s="14" t="s">
        <v>53</v>
      </c>
      <c r="E29" s="15">
        <v>3868.6</v>
      </c>
      <c r="F29" s="34"/>
      <c r="G29" s="34"/>
      <c r="H29" s="33"/>
    </row>
    <row r="30" spans="1:8" ht="24" customHeight="1">
      <c r="A30" s="44">
        <v>14</v>
      </c>
      <c r="B30" s="16" t="s">
        <v>60</v>
      </c>
      <c r="C30" s="16" t="s">
        <v>61</v>
      </c>
      <c r="D30" s="16" t="s">
        <v>53</v>
      </c>
      <c r="E30" s="17">
        <v>4448.89</v>
      </c>
      <c r="F30" s="36"/>
      <c r="G30" s="36"/>
      <c r="H30" s="35"/>
    </row>
    <row r="31" spans="1:8" ht="13.5" customHeight="1">
      <c r="A31" s="43">
        <v>15</v>
      </c>
      <c r="B31" s="14" t="s">
        <v>62</v>
      </c>
      <c r="C31" s="14" t="s">
        <v>63</v>
      </c>
      <c r="D31" s="14" t="s">
        <v>53</v>
      </c>
      <c r="E31" s="15">
        <v>810</v>
      </c>
      <c r="F31" s="34"/>
      <c r="G31" s="34"/>
      <c r="H31" s="33"/>
    </row>
    <row r="32" spans="1:8" ht="13.5" customHeight="1">
      <c r="A32" s="44">
        <v>16</v>
      </c>
      <c r="B32" s="16" t="s">
        <v>64</v>
      </c>
      <c r="C32" s="16" t="s">
        <v>65</v>
      </c>
      <c r="D32" s="16" t="s">
        <v>53</v>
      </c>
      <c r="E32" s="17">
        <v>850.5</v>
      </c>
      <c r="F32" s="36"/>
      <c r="G32" s="36"/>
      <c r="H32" s="35"/>
    </row>
    <row r="33" spans="1:8" ht="24" customHeight="1">
      <c r="A33" s="43">
        <v>17</v>
      </c>
      <c r="B33" s="14" t="s">
        <v>66</v>
      </c>
      <c r="C33" s="14" t="s">
        <v>67</v>
      </c>
      <c r="D33" s="14" t="s">
        <v>53</v>
      </c>
      <c r="E33" s="15">
        <v>130</v>
      </c>
      <c r="F33" s="34"/>
      <c r="G33" s="34"/>
      <c r="H33" s="33"/>
    </row>
    <row r="34" spans="1:8" ht="34.5" customHeight="1">
      <c r="A34" s="44">
        <v>18</v>
      </c>
      <c r="B34" s="16" t="s">
        <v>68</v>
      </c>
      <c r="C34" s="16" t="s">
        <v>69</v>
      </c>
      <c r="D34" s="16" t="s">
        <v>53</v>
      </c>
      <c r="E34" s="17">
        <v>143</v>
      </c>
      <c r="F34" s="36"/>
      <c r="G34" s="36"/>
      <c r="H34" s="35"/>
    </row>
    <row r="35" spans="1:8" ht="24" customHeight="1">
      <c r="A35" s="43">
        <v>19</v>
      </c>
      <c r="B35" s="14" t="s">
        <v>70</v>
      </c>
      <c r="C35" s="14" t="s">
        <v>71</v>
      </c>
      <c r="D35" s="14" t="s">
        <v>53</v>
      </c>
      <c r="E35" s="15">
        <v>3514.06</v>
      </c>
      <c r="F35" s="34"/>
      <c r="G35" s="34"/>
      <c r="H35" s="33"/>
    </row>
    <row r="36" spans="1:8" ht="34.5" customHeight="1">
      <c r="A36" s="44">
        <v>20</v>
      </c>
      <c r="B36" s="16" t="s">
        <v>72</v>
      </c>
      <c r="C36" s="16" t="s">
        <v>73</v>
      </c>
      <c r="D36" s="16" t="s">
        <v>53</v>
      </c>
      <c r="E36" s="17">
        <v>3865.466</v>
      </c>
      <c r="F36" s="36"/>
      <c r="G36" s="36"/>
      <c r="H36" s="35"/>
    </row>
    <row r="37" spans="1:8" ht="24" customHeight="1">
      <c r="A37" s="43">
        <v>21</v>
      </c>
      <c r="B37" s="14" t="s">
        <v>74</v>
      </c>
      <c r="C37" s="14" t="s">
        <v>75</v>
      </c>
      <c r="D37" s="14" t="s">
        <v>53</v>
      </c>
      <c r="E37" s="15">
        <v>891</v>
      </c>
      <c r="F37" s="34"/>
      <c r="G37" s="34"/>
      <c r="H37" s="33"/>
    </row>
    <row r="38" spans="1:8" ht="24" customHeight="1">
      <c r="A38" s="44">
        <v>22</v>
      </c>
      <c r="B38" s="16" t="s">
        <v>76</v>
      </c>
      <c r="C38" s="16" t="s">
        <v>77</v>
      </c>
      <c r="D38" s="16" t="s">
        <v>53</v>
      </c>
      <c r="E38" s="17">
        <v>980.1</v>
      </c>
      <c r="F38" s="36"/>
      <c r="G38" s="36"/>
      <c r="H38" s="35"/>
    </row>
    <row r="39" spans="1:8" ht="24" customHeight="1">
      <c r="A39" s="43">
        <v>23</v>
      </c>
      <c r="B39" s="14" t="s">
        <v>78</v>
      </c>
      <c r="C39" s="14" t="s">
        <v>79</v>
      </c>
      <c r="D39" s="14" t="s">
        <v>30</v>
      </c>
      <c r="E39" s="15">
        <v>93</v>
      </c>
      <c r="F39" s="34"/>
      <c r="G39" s="34"/>
      <c r="H39" s="33"/>
    </row>
    <row r="40" spans="1:8" ht="24" customHeight="1">
      <c r="A40" s="43">
        <v>24</v>
      </c>
      <c r="B40" s="14" t="s">
        <v>80</v>
      </c>
      <c r="C40" s="14" t="s">
        <v>81</v>
      </c>
      <c r="D40" s="14" t="s">
        <v>30</v>
      </c>
      <c r="E40" s="15">
        <v>16</v>
      </c>
      <c r="F40" s="34"/>
      <c r="G40" s="34"/>
      <c r="H40" s="33"/>
    </row>
    <row r="41" spans="1:8" ht="24" customHeight="1">
      <c r="A41" s="43">
        <v>25</v>
      </c>
      <c r="B41" s="14" t="s">
        <v>82</v>
      </c>
      <c r="C41" s="14" t="s">
        <v>83</v>
      </c>
      <c r="D41" s="14" t="s">
        <v>33</v>
      </c>
      <c r="E41" s="15">
        <v>317.6</v>
      </c>
      <c r="F41" s="34"/>
      <c r="G41" s="34"/>
      <c r="H41" s="33"/>
    </row>
    <row r="42" spans="1:8" ht="24" customHeight="1">
      <c r="A42" s="44">
        <v>26</v>
      </c>
      <c r="B42" s="16" t="s">
        <v>84</v>
      </c>
      <c r="C42" s="16" t="s">
        <v>85</v>
      </c>
      <c r="D42" s="16" t="s">
        <v>27</v>
      </c>
      <c r="E42" s="17">
        <v>0.8</v>
      </c>
      <c r="F42" s="36"/>
      <c r="G42" s="36"/>
      <c r="H42" s="35"/>
    </row>
    <row r="43" spans="1:8" ht="24" customHeight="1">
      <c r="A43" s="44">
        <v>27</v>
      </c>
      <c r="B43" s="16" t="s">
        <v>86</v>
      </c>
      <c r="C43" s="16" t="s">
        <v>87</v>
      </c>
      <c r="D43" s="16" t="s">
        <v>53</v>
      </c>
      <c r="E43" s="17">
        <v>174.7</v>
      </c>
      <c r="F43" s="36"/>
      <c r="G43" s="36"/>
      <c r="H43" s="35"/>
    </row>
    <row r="44" spans="1:8" ht="24" customHeight="1">
      <c r="A44" s="43">
        <v>28</v>
      </c>
      <c r="B44" s="14" t="s">
        <v>88</v>
      </c>
      <c r="C44" s="14" t="s">
        <v>89</v>
      </c>
      <c r="D44" s="14" t="s">
        <v>90</v>
      </c>
      <c r="E44" s="15">
        <v>1483.003</v>
      </c>
      <c r="F44" s="34"/>
      <c r="G44" s="34"/>
      <c r="H44" s="33"/>
    </row>
    <row r="45" spans="1:8" ht="28.5" customHeight="1">
      <c r="A45" s="42"/>
      <c r="B45" s="12" t="s">
        <v>91</v>
      </c>
      <c r="C45" s="12" t="s">
        <v>92</v>
      </c>
      <c r="D45" s="12"/>
      <c r="E45" s="13"/>
      <c r="F45" s="32"/>
      <c r="G45" s="32">
        <f>SUM(G46:G52)</f>
        <v>0</v>
      </c>
      <c r="H45" s="32">
        <f>SUM(H46:H52)</f>
        <v>0</v>
      </c>
    </row>
    <row r="46" spans="1:8" ht="13.5" customHeight="1">
      <c r="A46" s="43">
        <v>29</v>
      </c>
      <c r="B46" s="14" t="s">
        <v>93</v>
      </c>
      <c r="C46" s="14" t="s">
        <v>94</v>
      </c>
      <c r="D46" s="14" t="s">
        <v>53</v>
      </c>
      <c r="E46" s="15">
        <v>3194.6</v>
      </c>
      <c r="F46" s="34"/>
      <c r="G46" s="34"/>
      <c r="H46" s="33"/>
    </row>
    <row r="47" spans="1:8" ht="24" customHeight="1">
      <c r="A47" s="43">
        <v>30</v>
      </c>
      <c r="B47" s="14" t="s">
        <v>95</v>
      </c>
      <c r="C47" s="14" t="s">
        <v>96</v>
      </c>
      <c r="D47" s="14" t="s">
        <v>53</v>
      </c>
      <c r="E47" s="15">
        <v>3194.6</v>
      </c>
      <c r="F47" s="34"/>
      <c r="G47" s="34"/>
      <c r="H47" s="33"/>
    </row>
    <row r="48" spans="1:8" ht="24" customHeight="1">
      <c r="A48" s="44">
        <v>31</v>
      </c>
      <c r="B48" s="16" t="s">
        <v>97</v>
      </c>
      <c r="C48" s="16" t="s">
        <v>98</v>
      </c>
      <c r="D48" s="16" t="s">
        <v>53</v>
      </c>
      <c r="E48" s="17">
        <v>3258.492</v>
      </c>
      <c r="F48" s="36"/>
      <c r="G48" s="36"/>
      <c r="H48" s="35"/>
    </row>
    <row r="49" spans="1:8" ht="24" customHeight="1">
      <c r="A49" s="43">
        <v>32</v>
      </c>
      <c r="B49" s="14" t="s">
        <v>99</v>
      </c>
      <c r="C49" s="14" t="s">
        <v>100</v>
      </c>
      <c r="D49" s="14" t="s">
        <v>53</v>
      </c>
      <c r="E49" s="15">
        <v>810</v>
      </c>
      <c r="F49" s="34"/>
      <c r="G49" s="34"/>
      <c r="H49" s="33"/>
    </row>
    <row r="50" spans="1:8" ht="24" customHeight="1">
      <c r="A50" s="44">
        <v>33</v>
      </c>
      <c r="B50" s="16" t="s">
        <v>101</v>
      </c>
      <c r="C50" s="16" t="s">
        <v>102</v>
      </c>
      <c r="D50" s="16" t="s">
        <v>53</v>
      </c>
      <c r="E50" s="17">
        <v>862.2</v>
      </c>
      <c r="F50" s="36"/>
      <c r="G50" s="36"/>
      <c r="H50" s="35"/>
    </row>
    <row r="51" spans="1:8" ht="13.5" customHeight="1">
      <c r="A51" s="43">
        <v>34</v>
      </c>
      <c r="B51" s="14" t="s">
        <v>103</v>
      </c>
      <c r="C51" s="14" t="s">
        <v>104</v>
      </c>
      <c r="D51" s="14" t="s">
        <v>33</v>
      </c>
      <c r="E51" s="15">
        <v>24.6</v>
      </c>
      <c r="F51" s="34"/>
      <c r="G51" s="34"/>
      <c r="H51" s="33"/>
    </row>
    <row r="52" spans="1:8" ht="24" customHeight="1">
      <c r="A52" s="43">
        <v>35</v>
      </c>
      <c r="B52" s="14" t="s">
        <v>105</v>
      </c>
      <c r="C52" s="14" t="s">
        <v>106</v>
      </c>
      <c r="D52" s="14" t="s">
        <v>90</v>
      </c>
      <c r="E52" s="15">
        <v>2153.981</v>
      </c>
      <c r="F52" s="34"/>
      <c r="G52" s="34"/>
      <c r="H52" s="33"/>
    </row>
    <row r="53" spans="1:8" ht="28.5" customHeight="1">
      <c r="A53" s="42"/>
      <c r="B53" s="12" t="s">
        <v>107</v>
      </c>
      <c r="C53" s="12" t="s">
        <v>108</v>
      </c>
      <c r="D53" s="12"/>
      <c r="E53" s="13"/>
      <c r="F53" s="32"/>
      <c r="G53" s="32">
        <f>SUM(G54:G57)</f>
        <v>0</v>
      </c>
      <c r="H53" s="32">
        <f>SUM(H54:H57)</f>
        <v>0</v>
      </c>
    </row>
    <row r="54" spans="1:8" ht="13.5" customHeight="1">
      <c r="A54" s="43">
        <v>36</v>
      </c>
      <c r="B54" s="14" t="s">
        <v>109</v>
      </c>
      <c r="C54" s="14" t="s">
        <v>110</v>
      </c>
      <c r="D54" s="14" t="s">
        <v>30</v>
      </c>
      <c r="E54" s="15">
        <v>16</v>
      </c>
      <c r="F54" s="34"/>
      <c r="G54" s="34"/>
      <c r="H54" s="33"/>
    </row>
    <row r="55" spans="1:8" ht="24" customHeight="1">
      <c r="A55" s="43">
        <v>37</v>
      </c>
      <c r="B55" s="14" t="s">
        <v>111</v>
      </c>
      <c r="C55" s="14" t="s">
        <v>112</v>
      </c>
      <c r="D55" s="14" t="s">
        <v>30</v>
      </c>
      <c r="E55" s="15">
        <v>16</v>
      </c>
      <c r="F55" s="34"/>
      <c r="G55" s="34"/>
      <c r="H55" s="33"/>
    </row>
    <row r="56" spans="1:8" ht="34.5" customHeight="1">
      <c r="A56" s="44">
        <v>38</v>
      </c>
      <c r="B56" s="16" t="s">
        <v>113</v>
      </c>
      <c r="C56" s="16" t="s">
        <v>114</v>
      </c>
      <c r="D56" s="16" t="s">
        <v>30</v>
      </c>
      <c r="E56" s="17">
        <v>16</v>
      </c>
      <c r="F56" s="36"/>
      <c r="G56" s="36"/>
      <c r="H56" s="35"/>
    </row>
    <row r="57" spans="1:8" ht="24" customHeight="1">
      <c r="A57" s="43">
        <v>39</v>
      </c>
      <c r="B57" s="14" t="s">
        <v>115</v>
      </c>
      <c r="C57" s="14" t="s">
        <v>116</v>
      </c>
      <c r="D57" s="14" t="s">
        <v>90</v>
      </c>
      <c r="E57" s="15">
        <v>25.246</v>
      </c>
      <c r="F57" s="34"/>
      <c r="G57" s="34"/>
      <c r="H57" s="33"/>
    </row>
    <row r="58" spans="1:8" ht="28.5" customHeight="1">
      <c r="A58" s="42"/>
      <c r="B58" s="12" t="s">
        <v>117</v>
      </c>
      <c r="C58" s="12" t="s">
        <v>118</v>
      </c>
      <c r="D58" s="12"/>
      <c r="E58" s="13"/>
      <c r="F58" s="32"/>
      <c r="G58" s="32">
        <f>SUM(G59:G62)</f>
        <v>0</v>
      </c>
      <c r="H58" s="32">
        <f>SUM(H59:H62)</f>
        <v>0</v>
      </c>
    </row>
    <row r="59" spans="1:8" ht="24" customHeight="1">
      <c r="A59" s="43">
        <v>40</v>
      </c>
      <c r="B59" s="14" t="s">
        <v>119</v>
      </c>
      <c r="C59" s="14" t="s">
        <v>120</v>
      </c>
      <c r="D59" s="14" t="s">
        <v>33</v>
      </c>
      <c r="E59" s="15">
        <v>878.9</v>
      </c>
      <c r="F59" s="34"/>
      <c r="G59" s="34"/>
      <c r="H59" s="33"/>
    </row>
    <row r="60" spans="1:8" ht="24" customHeight="1">
      <c r="A60" s="43">
        <v>41</v>
      </c>
      <c r="B60" s="14" t="s">
        <v>121</v>
      </c>
      <c r="C60" s="14" t="s">
        <v>122</v>
      </c>
      <c r="D60" s="14" t="s">
        <v>33</v>
      </c>
      <c r="E60" s="15">
        <v>776.6</v>
      </c>
      <c r="F60" s="34"/>
      <c r="G60" s="34"/>
      <c r="H60" s="33"/>
    </row>
    <row r="61" spans="1:8" ht="24" customHeight="1">
      <c r="A61" s="43">
        <v>42</v>
      </c>
      <c r="B61" s="14" t="s">
        <v>123</v>
      </c>
      <c r="C61" s="14" t="s">
        <v>124</v>
      </c>
      <c r="D61" s="14" t="s">
        <v>33</v>
      </c>
      <c r="E61" s="15">
        <v>317.6</v>
      </c>
      <c r="F61" s="34"/>
      <c r="G61" s="34"/>
      <c r="H61" s="33"/>
    </row>
    <row r="62" spans="1:8" ht="24" customHeight="1">
      <c r="A62" s="43">
        <v>43</v>
      </c>
      <c r="B62" s="14" t="s">
        <v>125</v>
      </c>
      <c r="C62" s="14" t="s">
        <v>126</v>
      </c>
      <c r="D62" s="14" t="s">
        <v>33</v>
      </c>
      <c r="E62" s="15">
        <v>317.6</v>
      </c>
      <c r="F62" s="34"/>
      <c r="G62" s="34"/>
      <c r="H62" s="33"/>
    </row>
    <row r="63" spans="1:8" ht="24" customHeight="1">
      <c r="A63" s="43">
        <v>44</v>
      </c>
      <c r="B63" s="14" t="s">
        <v>127</v>
      </c>
      <c r="C63" s="14" t="s">
        <v>128</v>
      </c>
      <c r="D63" s="14" t="s">
        <v>90</v>
      </c>
      <c r="E63" s="15">
        <v>164.952</v>
      </c>
      <c r="F63" s="34"/>
      <c r="G63" s="34"/>
      <c r="H63" s="33"/>
    </row>
    <row r="64" spans="1:8" ht="28.5" customHeight="1">
      <c r="A64" s="42"/>
      <c r="B64" s="12" t="s">
        <v>129</v>
      </c>
      <c r="C64" s="12" t="s">
        <v>130</v>
      </c>
      <c r="D64" s="12"/>
      <c r="E64" s="13"/>
      <c r="F64" s="32"/>
      <c r="G64" s="32">
        <f>SUM(G65:G67)</f>
        <v>0</v>
      </c>
      <c r="H64" s="32">
        <f>SUM(H65:H67)</f>
        <v>0</v>
      </c>
    </row>
    <row r="65" spans="1:8" ht="24" customHeight="1">
      <c r="A65" s="43">
        <v>45</v>
      </c>
      <c r="B65" s="14" t="s">
        <v>131</v>
      </c>
      <c r="C65" s="14" t="s">
        <v>132</v>
      </c>
      <c r="D65" s="14" t="s">
        <v>30</v>
      </c>
      <c r="E65" s="15">
        <v>3</v>
      </c>
      <c r="F65" s="34"/>
      <c r="G65" s="34"/>
      <c r="H65" s="33"/>
    </row>
    <row r="66" spans="1:8" ht="24" customHeight="1">
      <c r="A66" s="43">
        <v>46</v>
      </c>
      <c r="B66" s="14" t="s">
        <v>133</v>
      </c>
      <c r="C66" s="14" t="s">
        <v>134</v>
      </c>
      <c r="D66" s="14" t="s">
        <v>33</v>
      </c>
      <c r="E66" s="15">
        <v>460</v>
      </c>
      <c r="F66" s="34"/>
      <c r="G66" s="34"/>
      <c r="H66" s="33"/>
    </row>
    <row r="67" spans="1:8" ht="24" customHeight="1">
      <c r="A67" s="43">
        <v>47</v>
      </c>
      <c r="B67" s="14" t="s">
        <v>135</v>
      </c>
      <c r="C67" s="14" t="s">
        <v>136</v>
      </c>
      <c r="D67" s="14" t="s">
        <v>90</v>
      </c>
      <c r="E67" s="15">
        <v>254.682</v>
      </c>
      <c r="F67" s="34"/>
      <c r="G67" s="34"/>
      <c r="H67" s="33"/>
    </row>
    <row r="68" spans="1:8" ht="28.5" customHeight="1">
      <c r="A68" s="42"/>
      <c r="B68" s="12" t="s">
        <v>137</v>
      </c>
      <c r="C68" s="12" t="s">
        <v>138</v>
      </c>
      <c r="D68" s="12"/>
      <c r="E68" s="13"/>
      <c r="F68" s="32"/>
      <c r="G68" s="32">
        <f>G69</f>
        <v>0</v>
      </c>
      <c r="H68" s="32">
        <f>H69</f>
        <v>0</v>
      </c>
    </row>
    <row r="69" spans="1:8" ht="13.5" customHeight="1">
      <c r="A69" s="43">
        <v>48</v>
      </c>
      <c r="B69" s="14" t="s">
        <v>139</v>
      </c>
      <c r="C69" s="14" t="s">
        <v>140</v>
      </c>
      <c r="D69" s="14" t="s">
        <v>30</v>
      </c>
      <c r="E69" s="15">
        <v>1</v>
      </c>
      <c r="F69" s="34"/>
      <c r="G69" s="34"/>
      <c r="H69" s="33"/>
    </row>
    <row r="70" spans="1:8" ht="30.75" customHeight="1">
      <c r="A70" s="41"/>
      <c r="B70" s="10" t="s">
        <v>141</v>
      </c>
      <c r="C70" s="10" t="s">
        <v>142</v>
      </c>
      <c r="D70" s="10"/>
      <c r="E70" s="11"/>
      <c r="F70" s="31"/>
      <c r="G70" s="31">
        <f>G71</f>
        <v>0</v>
      </c>
      <c r="H70" s="31">
        <f>H71</f>
        <v>0</v>
      </c>
    </row>
    <row r="71" spans="1:8" ht="28.5" customHeight="1">
      <c r="A71" s="42"/>
      <c r="B71" s="12" t="s">
        <v>143</v>
      </c>
      <c r="C71" s="12" t="s">
        <v>144</v>
      </c>
      <c r="D71" s="12"/>
      <c r="E71" s="13"/>
      <c r="F71" s="32"/>
      <c r="G71" s="32">
        <f>G72</f>
        <v>0</v>
      </c>
      <c r="H71" s="32">
        <f>H72</f>
        <v>0</v>
      </c>
    </row>
    <row r="72" spans="1:8" ht="13.5" customHeight="1">
      <c r="A72" s="43">
        <v>49</v>
      </c>
      <c r="B72" s="14" t="s">
        <v>145</v>
      </c>
      <c r="C72" s="14" t="s">
        <v>146</v>
      </c>
      <c r="D72" s="14" t="s">
        <v>30</v>
      </c>
      <c r="E72" s="15">
        <v>1</v>
      </c>
      <c r="F72" s="34"/>
      <c r="G72" s="34"/>
      <c r="H72" s="33"/>
    </row>
    <row r="73" spans="1:8" ht="30.75" customHeight="1">
      <c r="A73" s="41"/>
      <c r="B73" s="10" t="s">
        <v>147</v>
      </c>
      <c r="C73" s="10" t="s">
        <v>148</v>
      </c>
      <c r="D73" s="10"/>
      <c r="E73" s="11"/>
      <c r="F73" s="31"/>
      <c r="G73" s="31">
        <f>G74</f>
        <v>0</v>
      </c>
      <c r="H73" s="31">
        <f>H74</f>
        <v>0</v>
      </c>
    </row>
    <row r="74" spans="1:8" ht="13.5" customHeight="1">
      <c r="A74" s="43">
        <v>50</v>
      </c>
      <c r="B74" s="14" t="s">
        <v>149</v>
      </c>
      <c r="C74" s="14" t="s">
        <v>150</v>
      </c>
      <c r="D74" s="14" t="s">
        <v>151</v>
      </c>
      <c r="E74" s="15">
        <v>350</v>
      </c>
      <c r="F74" s="34"/>
      <c r="G74" s="34"/>
      <c r="H74" s="33"/>
    </row>
    <row r="75" spans="1:8" ht="30.75" customHeight="1">
      <c r="A75" s="41"/>
      <c r="B75" s="10" t="s">
        <v>152</v>
      </c>
      <c r="C75" s="10" t="s">
        <v>153</v>
      </c>
      <c r="D75" s="10"/>
      <c r="E75" s="11"/>
      <c r="F75" s="31"/>
      <c r="G75" s="31">
        <f>G76</f>
        <v>0</v>
      </c>
      <c r="H75" s="31">
        <f>H76</f>
        <v>0</v>
      </c>
    </row>
    <row r="76" spans="1:8" ht="24" customHeight="1">
      <c r="A76" s="43">
        <v>51</v>
      </c>
      <c r="B76" s="14" t="s">
        <v>154</v>
      </c>
      <c r="C76" s="14" t="s">
        <v>155</v>
      </c>
      <c r="D76" s="14" t="s">
        <v>30</v>
      </c>
      <c r="E76" s="15">
        <v>1</v>
      </c>
      <c r="F76" s="34"/>
      <c r="G76" s="34"/>
      <c r="H76" s="33"/>
    </row>
    <row r="77" spans="1:8" ht="30.75" customHeight="1">
      <c r="A77" s="41"/>
      <c r="B77" s="10"/>
      <c r="C77" s="10" t="s">
        <v>156</v>
      </c>
      <c r="D77" s="10"/>
      <c r="E77" s="11"/>
      <c r="F77" s="31"/>
      <c r="G77" s="31">
        <f>G75+G73+G70+G24+G13</f>
        <v>0</v>
      </c>
      <c r="H77" s="31">
        <f>H75+H73+H70+H24+H13</f>
        <v>0</v>
      </c>
    </row>
    <row r="78" spans="1:5" ht="12" customHeight="1">
      <c r="A78" s="45"/>
      <c r="B78" s="18"/>
      <c r="C78" s="18"/>
      <c r="D78" s="18"/>
      <c r="E78" s="19"/>
    </row>
    <row r="79" spans="1:5" ht="12" customHeight="1">
      <c r="A79" s="45"/>
      <c r="B79" s="18"/>
      <c r="C79" s="18"/>
      <c r="D79" s="18"/>
      <c r="E79" s="19"/>
    </row>
    <row r="80" spans="1:5" ht="12" customHeight="1">
      <c r="A80" s="45"/>
      <c r="B80" s="18"/>
      <c r="C80" s="18"/>
      <c r="D80" s="18"/>
      <c r="E80" s="19"/>
    </row>
    <row r="81" spans="1:5" ht="12" customHeight="1">
      <c r="A81" s="45"/>
      <c r="B81" s="18"/>
      <c r="C81" s="18"/>
      <c r="D81" s="18"/>
      <c r="E81" s="19"/>
    </row>
    <row r="82" spans="1:5" ht="12" customHeight="1">
      <c r="A82" s="45"/>
      <c r="B82" s="18"/>
      <c r="C82" s="18"/>
      <c r="D82" s="18"/>
      <c r="E82" s="19"/>
    </row>
    <row r="83" spans="1:5" ht="12" customHeight="1">
      <c r="A83" s="45"/>
      <c r="B83" s="18"/>
      <c r="C83" s="18"/>
      <c r="D83" s="18"/>
      <c r="E83" s="19"/>
    </row>
    <row r="84" spans="1:5" ht="12" customHeight="1">
      <c r="A84" s="45"/>
      <c r="B84" s="18"/>
      <c r="C84" s="18"/>
      <c r="D84" s="18"/>
      <c r="E84" s="19"/>
    </row>
    <row r="85" spans="1:5" ht="12" customHeight="1">
      <c r="A85" s="45"/>
      <c r="B85" s="18"/>
      <c r="C85" s="18"/>
      <c r="D85" s="18"/>
      <c r="E85" s="19"/>
    </row>
    <row r="86" spans="1:5" ht="12" customHeight="1">
      <c r="A86" s="45"/>
      <c r="B86" s="18"/>
      <c r="C86" s="18"/>
      <c r="D86" s="18"/>
      <c r="E86" s="19"/>
    </row>
    <row r="87" spans="1:5" ht="12" customHeight="1">
      <c r="A87" s="45"/>
      <c r="B87" s="18"/>
      <c r="C87" s="18"/>
      <c r="D87" s="18"/>
      <c r="E87" s="19"/>
    </row>
    <row r="88" spans="1:5" ht="12" customHeight="1">
      <c r="A88" s="45"/>
      <c r="B88" s="18"/>
      <c r="C88" s="18"/>
      <c r="D88" s="18"/>
      <c r="E88" s="19"/>
    </row>
    <row r="89" spans="1:5" ht="12" customHeight="1">
      <c r="A89" s="45"/>
      <c r="B89" s="18"/>
      <c r="C89" s="18"/>
      <c r="D89" s="18"/>
      <c r="E89" s="19"/>
    </row>
    <row r="90" spans="1:5" ht="12" customHeight="1">
      <c r="A90" s="45"/>
      <c r="B90" s="18"/>
      <c r="C90" s="18"/>
      <c r="D90" s="18"/>
      <c r="E90" s="19"/>
    </row>
    <row r="91" spans="1:5" ht="12" customHeight="1">
      <c r="A91" s="45"/>
      <c r="B91" s="18"/>
      <c r="C91" s="18"/>
      <c r="D91" s="18"/>
      <c r="E91" s="19"/>
    </row>
    <row r="92" spans="1:5" ht="12" customHeight="1">
      <c r="A92" s="45"/>
      <c r="B92" s="18"/>
      <c r="C92" s="18"/>
      <c r="D92" s="18"/>
      <c r="E92" s="19"/>
    </row>
    <row r="93" spans="1:5" ht="12" customHeight="1">
      <c r="A93" s="45"/>
      <c r="B93" s="18"/>
      <c r="C93" s="18"/>
      <c r="D93" s="18"/>
      <c r="E93" s="19"/>
    </row>
    <row r="94" spans="1:5" ht="12" customHeight="1">
      <c r="A94" s="45"/>
      <c r="B94" s="18"/>
      <c r="C94" s="18"/>
      <c r="D94" s="18"/>
      <c r="E94" s="19"/>
    </row>
    <row r="95" spans="1:5" ht="12" customHeight="1">
      <c r="A95" s="45"/>
      <c r="B95" s="18"/>
      <c r="C95" s="18"/>
      <c r="D95" s="18"/>
      <c r="E95" s="19"/>
    </row>
    <row r="96" spans="1:5" ht="12" customHeight="1">
      <c r="A96" s="45"/>
      <c r="B96" s="18"/>
      <c r="C96" s="18"/>
      <c r="D96" s="18"/>
      <c r="E96" s="19"/>
    </row>
    <row r="97" spans="1:5" ht="12" customHeight="1">
      <c r="A97" s="45"/>
      <c r="B97" s="18"/>
      <c r="C97" s="18"/>
      <c r="D97" s="18"/>
      <c r="E97" s="19"/>
    </row>
    <row r="98" spans="1:5" ht="12" customHeight="1">
      <c r="A98" s="45"/>
      <c r="B98" s="18"/>
      <c r="C98" s="18"/>
      <c r="D98" s="18"/>
      <c r="E98" s="19"/>
    </row>
  </sheetData>
  <sheetProtection password="80AE" sheet="1" objects="1" scenarios="1" selectLockedCells="1"/>
  <mergeCells count="2">
    <mergeCell ref="A1:H1"/>
    <mergeCell ref="A8:C8"/>
  </mergeCells>
  <printOptions/>
  <pageMargins left="0.39375001192092896" right="0.39375001192092896" top="0.7875000238418579" bottom="0.7875000238418579" header="0" footer="0"/>
  <pageSetup blackAndWhite="1"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Shymanska Bianka, Mgr.</dc:creator>
  <cp:keywords/>
  <dc:description/>
  <cp:lastModifiedBy>DELL</cp:lastModifiedBy>
  <dcterms:created xsi:type="dcterms:W3CDTF">2022-11-15T12:50:16Z</dcterms:created>
  <dcterms:modified xsi:type="dcterms:W3CDTF">2022-11-18T11:32:41Z</dcterms:modified>
  <cp:category/>
  <cp:version/>
  <cp:contentType/>
  <cp:contentStatus/>
</cp:coreProperties>
</file>