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Objekt 4 - Administratíva" sheetId="1" r:id="rId1"/>
  </sheets>
  <definedNames/>
  <calcPr fullCalcOnLoad="1"/>
</workbook>
</file>

<file path=xl/sharedStrings.xml><?xml version="1.0" encoding="utf-8"?>
<sst xmlns="http://schemas.openxmlformats.org/spreadsheetml/2006/main" count="542" uniqueCount="387">
  <si>
    <t xml:space="preserve">ROZPOČET  </t>
  </si>
  <si>
    <t>Stavba:   SLAVIA PRODUCTION SYSTEMS a.s. - Dúbravy, Areál PPS 48</t>
  </si>
  <si>
    <t>Objekt:   Objekt 4 - Administratíva</t>
  </si>
  <si>
    <t xml:space="preserve">Objednávateľ:   </t>
  </si>
  <si>
    <t xml:space="preserve">Zhotoviteľ:   </t>
  </si>
  <si>
    <t>Miesto:  Dúbravy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</si>
  <si>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</si>
  <si>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</si>
  <si>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</si>
  <si>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</si>
  <si>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</si>
  <si>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</si>
  <si>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</si>
  <si>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</si>
  <si>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</si>
  <si>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</si>
  <si>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</si>
  <si>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</si>
  <si>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</si>
  <si>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</si>
  <si>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</si>
  <si>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</si>
  <si>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</si>
  <si>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</si>
  <si>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</si>
  <si>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113106611.S</t>
  </si>
  <si>
    <t xml:space="preserve">Rozoberanie zámkovej dlažby všetkých druhov v ploche do 20 m2,  -0,2600 t   </t>
  </si>
  <si>
    <t>m2</t>
  </si>
  <si>
    <t>113107112.S</t>
  </si>
  <si>
    <t xml:space="preserve">Odstránenie krytu v ploche do 200 m2 z kameniva ťaženého, hr.100 do 200 mm,  -0,24000t   </t>
  </si>
  <si>
    <t>113107131.S</t>
  </si>
  <si>
    <t xml:space="preserve">Odstránenie krytu v ploche do 200 m2 z betónu prostého, hr. vrstvy do 100 mm,  -0,22500t   </t>
  </si>
  <si>
    <t>113152130.S</t>
  </si>
  <si>
    <t xml:space="preserve">Frézovanie asf. podkladu alebo krytu bez prek., plochy do 500 m2, pruh š. do 0,5 m, hr. 50 mm  0,127 t   </t>
  </si>
  <si>
    <t>113201111.S</t>
  </si>
  <si>
    <t xml:space="preserve">Vytrhanie obrúb kamenných, chodníkových ležatých,  -0,23000t   </t>
  </si>
  <si>
    <t>m</t>
  </si>
  <si>
    <t>132211121.S</t>
  </si>
  <si>
    <t xml:space="preserve">Hĺbenie rýh šírky nad 600  do 1300 mm v  horninách tr. 3 súdržných - ručným náradím   </t>
  </si>
  <si>
    <t>m3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</si>
  <si>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</si>
  <si>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</si>
  <si>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</si>
  <si>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</si>
  <si>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167101100.S</t>
  </si>
  <si>
    <t xml:space="preserve">Nakladanie výkopku tr.1-4 ručne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</si>
  <si>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</si>
  <si>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</si>
  <si>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</si>
  <si>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</si>
  <si>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</si>
  <si>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174101001.S</t>
  </si>
  <si>
    <t xml:space="preserve">Zásyp sypaninou so zhutnením jám, šachiet, rýh, zárezov alebo okolo objektov do 100 m3   </t>
  </si>
  <si>
    <t xml:space="preserve">Zakladanie   </t>
  </si>
  <si>
    <t>279321511.S</t>
  </si>
  <si>
    <t xml:space="preserve">Betón základových múrov, železový (bez výstuže), tr. C 30/37   </t>
  </si>
  <si>
    <t>279351101.S</t>
  </si>
  <si>
    <t xml:space="preserve">Debnenie základových múrov jednostranné zhotovenie-dielce   </t>
  </si>
  <si>
    <t>279351102.S</t>
  </si>
  <si>
    <t xml:space="preserve">Debnenie základových múrov jednostranné odstránenie-dielce   </t>
  </si>
  <si>
    <t>279362021.S</t>
  </si>
  <si>
    <t xml:space="preserve">Výstuž základových múrov nosných zo zvár. sietí KARI   </t>
  </si>
  <si>
    <t xml:space="preserve">Zvislé a kompletné konštrukcie   </t>
  </si>
  <si>
    <t>342272031.S</t>
  </si>
  <si>
    <t xml:space="preserve">Priečky z pórobetónových tvárnic hladkých s objemovou hmotnosťou do 600 kg/m3 hrúbky 100 mm   </t>
  </si>
  <si>
    <t xml:space="preserve">Vodorovné konštrukcie   </t>
  </si>
  <si>
    <t>411321414.S</t>
  </si>
  <si>
    <t xml:space="preserve">Betón stropov doskových a trámových,  železový tr. C 25/30   </t>
  </si>
  <si>
    <t>411354255.S</t>
  </si>
  <si>
    <t xml:space="preserve">Debnenie stropu, zabudované s plechom vlnitým pozinkovaným, výšky vĺn do 50 mm hr. 0,8 mm   </t>
  </si>
  <si>
    <t>411362111.S</t>
  </si>
  <si>
    <t xml:space="preserve">Stuženie kostier na hranách trámov valcovanou oceľou 10370   </t>
  </si>
  <si>
    <t>411388531.S</t>
  </si>
  <si>
    <t xml:space="preserve">Zabetónov. otvoru v stropoch hr.do 150mm, zo suchých zmesí vrátane výstuže   </t>
  </si>
  <si>
    <t>451577777.S</t>
  </si>
  <si>
    <t xml:space="preserve">Podklad pod dlažbu v ploche vodorovnej alebo v sklone do 1:5 hr. 30-100 mm z kameniva ťaženého   </t>
  </si>
  <si>
    <t xml:space="preserve">Komunikácie   </t>
  </si>
  <si>
    <t>564661111.S</t>
  </si>
  <si>
    <t xml:space="preserve">Okapový chodník z vymývaného kameňa s rozprestretím a zhutnením, po zhutnení hr. 200 mm   </t>
  </si>
  <si>
    <t>564861111.S</t>
  </si>
  <si>
    <t xml:space="preserve">Podklad zo štrkodrviny s rozprestretím a zhutnením, po zhutnení hr. 200 mm   </t>
  </si>
  <si>
    <t>566902163.S</t>
  </si>
  <si>
    <t xml:space="preserve">Vyspravenie podkladu po prekopoch inžinierskych sietí plochy do 15 m2 podkladovým betónom PB I tr. C 20/25   </t>
  </si>
  <si>
    <t>572701111.S</t>
  </si>
  <si>
    <t xml:space="preserve">Vyspravenie podkladu a prepadnutých miest na krajn. alebo komunikáciách kamenivom hrubým drveným   </t>
  </si>
  <si>
    <t>572702111.S</t>
  </si>
  <si>
    <t xml:space="preserve">Vyspravenie podkladu a prepadnutých miest so štrkopieskom   </t>
  </si>
  <si>
    <t>572953111.S</t>
  </si>
  <si>
    <t xml:space="preserve">Vyspravenie krytu vozovky po prekopoch inžinierskych sietí do 15 m2 asfaltovým betónom AC hr. od 30 do 50 mm   </t>
  </si>
  <si>
    <t>596811310.S</t>
  </si>
  <si>
    <t xml:space="preserve">Kladenie betónovej dlažby s vyplnením škár do lôžka z kameniva, veľ. do 0,09 m2 plochy do 50 m2   </t>
  </si>
  <si>
    <t xml:space="preserve">Úpravy povrchov, podlahy, osadenie   </t>
  </si>
  <si>
    <t>616455111.S</t>
  </si>
  <si>
    <t xml:space="preserve">Reprofilačná malta, adhézny mostík a minerál.ochrana výstuže - podľa potreby   </t>
  </si>
  <si>
    <t>622460121.S</t>
  </si>
  <si>
    <t xml:space="preserve">Príprava vonkajšieho podkladu stien penetráciou základnou   </t>
  </si>
  <si>
    <t>622460211.S</t>
  </si>
  <si>
    <t xml:space="preserve">Vonkajšia omietka stien vápenná jadrová (hrubá), alt.lepidlo   </t>
  </si>
  <si>
    <t>622461043.S</t>
  </si>
  <si>
    <t xml:space="preserve">Vonkajšia omietka stien pastovitá silikátová ryhovaná, hr. 2 mm   </t>
  </si>
  <si>
    <t>625250632.S</t>
  </si>
  <si>
    <t xml:space="preserve">Doteplenie konštrukcie extrudovaným polystyrénom hr. 30 mm, lepený celoplošne s prikotvením   </t>
  </si>
  <si>
    <t>625250655.S</t>
  </si>
  <si>
    <t xml:space="preserve">Doteplenie konštrukcie extrudovaným polystyrénom hr. 160 mm, lepený rámovo s prikotvením   </t>
  </si>
  <si>
    <t>625250701.S</t>
  </si>
  <si>
    <t xml:space="preserve">Kontaktný zatepľovací systém z minerálnej vlny hr. 30 mm, skrutkovacie kotvy   </t>
  </si>
  <si>
    <t>625250702.S</t>
  </si>
  <si>
    <t xml:space="preserve">Kontaktný zatepľovací systém z minerálnej vlny hr. 40 mm, skrutkovacie kotvy - okenné preklady   </t>
  </si>
  <si>
    <t>625250711.S</t>
  </si>
  <si>
    <t xml:space="preserve">Kontaktný zatepľovací systém z minerálnej vlny hr. 160 mm, skrutkovacie kotvy   </t>
  </si>
  <si>
    <t>632451917.S</t>
  </si>
  <si>
    <t xml:space="preserve">Spádová vrstva z mrazuvzdornej malty hr.5 - 15 mm + penetr.náter   </t>
  </si>
  <si>
    <t>9</t>
  </si>
  <si>
    <t xml:space="preserve">Ostatné konštrukcie a práce-búranie   </t>
  </si>
  <si>
    <t>917762112.S</t>
  </si>
  <si>
    <t xml:space="preserve">Osadenie chodník. obrubníka betónového ležatého do lôžka z betónu prosteho tr. C 16/20 s bočnou oporou   </t>
  </si>
  <si>
    <t>941941032.S</t>
  </si>
  <si>
    <t xml:space="preserve">Montáž lešenia ľahkého pracovného radového s podlahami šírky od 0,80 do 1,00 m, výšky nad 10 do 30 m   </t>
  </si>
  <si>
    <t>941941192.S</t>
  </si>
  <si>
    <t xml:space="preserve">Príplatok za prvý a každý ďalší i začatý mesiac použitia lešenia ľahkého pracovného radového s podlahami šírky od 0,80 do 1,00 m, výšky nad 10 do 30 m   </t>
  </si>
  <si>
    <t>941941832.S</t>
  </si>
  <si>
    <t xml:space="preserve">Demontáž lešenia ľahkého pracovného radového s podlahami šírky nad 0,80 do 1,00 m, výšky nad 10 do 30 m   </t>
  </si>
  <si>
    <t>944944103.S</t>
  </si>
  <si>
    <t xml:space="preserve">Ochranná sieť na boku lešenia   </t>
  </si>
  <si>
    <t>953995426.S</t>
  </si>
  <si>
    <t xml:space="preserve">Dilatačný profil typ V - rohový   </t>
  </si>
  <si>
    <t>953995427.S</t>
  </si>
  <si>
    <t xml:space="preserve">Dilatačný profil typ E - priebežný   </t>
  </si>
  <si>
    <t>959941113.S</t>
  </si>
  <si>
    <t xml:space="preserve">Chemická kotva s kotevným svorníkom tesnená chemickou ampulkou do betónu, ŽB, kameňa, s vyvŕtaním otvoru M10 mm   </t>
  </si>
  <si>
    <t>ks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</si>
  <si>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</si>
  <si>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</si>
  <si>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</si>
  <si>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</si>
  <si>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965042241.S</t>
  </si>
  <si>
    <t xml:space="preserve">Búranie podkladov pod dlažby, liatych dlažieb a mazanín,betón,liaty asfalt hr.nad 100 mm, plochy nad 4 m2 -2,20000t   </t>
  </si>
  <si>
    <t>965044121.S</t>
  </si>
  <si>
    <t xml:space="preserve">Búranie podkladov z betónu hr.do 50 mm - ručne   </t>
  </si>
  <si>
    <t>965081712.S</t>
  </si>
  <si>
    <t xml:space="preserve">Búranie dlažieb, bez podklad. lôžka z xylolit., alebo keramických dlaždíc hr. do 10 mm,  -0,02000t   </t>
  </si>
  <si>
    <t>974031153.S</t>
  </si>
  <si>
    <t xml:space="preserve">Vysekávanie rýh v akomkoľvek murive tehlovom na akúkoľvek maltu do hĺbky 100 mm a š. do 100 mm,  -0,01800t   </t>
  </si>
  <si>
    <t>978059631.S</t>
  </si>
  <si>
    <t xml:space="preserve">Odsekanie a odobratie obkladov stien z obkladačiek vonkajších vrátane podkladovej omietky nad 2 m2,  -0,08900t   </t>
  </si>
  <si>
    <t>979011111.S</t>
  </si>
  <si>
    <t xml:space="preserve">Zvislá doprava sutiny a vybúraných hmôt za prvé podlažie nad alebo pod základným podlažím   </t>
  </si>
  <si>
    <t>979011121.S</t>
  </si>
  <si>
    <t xml:space="preserve">Zvislá doprava sutiny a vybúraných hmôt za každé ďalšie podlažie   </t>
  </si>
  <si>
    <t>979011201.S</t>
  </si>
  <si>
    <t xml:space="preserve">Plastový sklz na stavebnú suť výšky do 10 m   </t>
  </si>
  <si>
    <t>979011232.S</t>
  </si>
  <si>
    <t xml:space="preserve">Príplatok za použitie a demontáž sklzu na stavebnú suť výšky do 20 m   </t>
  </si>
  <si>
    <t>979024441.S</t>
  </si>
  <si>
    <t xml:space="preserve">Očistenie vybúraných obrubníkov, krajníkov, dosiek alebo panelov z akéhokoľvek lôžka   </t>
  </si>
  <si>
    <t>979054442.S</t>
  </si>
  <si>
    <t xml:space="preserve">Očistenie vybúraných obrubníkov, krajníkov, dosiek a panelov s pôvodným vyplnením škár cementovou maltou   </t>
  </si>
  <si>
    <t>979081111.S</t>
  </si>
  <si>
    <t xml:space="preserve">Odvoz sutiny a vybúraných hmôt na skládku do 1 km   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</si>
  <si>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</si>
  <si>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</si>
  <si>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</si>
  <si>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</si>
  <si>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</si>
  <si>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</si>
  <si>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979089011.S</t>
  </si>
  <si>
    <t xml:space="preserve">Poplatok za skladovanie - betón, tehly, dlaždice, (17 01)   </t>
  </si>
  <si>
    <t>99</t>
  </si>
  <si>
    <t xml:space="preserve">Presun hmôt HSV   </t>
  </si>
  <si>
    <t>998012023.S</t>
  </si>
  <si>
    <t xml:space="preserve">Presun hmôt pre budovy (801, 803, 812), zvislá konštr. monolit. betónová výšky do 24 m   </t>
  </si>
  <si>
    <t>PSV</t>
  </si>
  <si>
    <t xml:space="preserve">Práce a dodávky PSV   </t>
  </si>
  <si>
    <t>711</t>
  </si>
  <si>
    <t xml:space="preserve">Izolácie proti vode a vlhkosti   </t>
  </si>
  <si>
    <t>711112011.S</t>
  </si>
  <si>
    <t xml:space="preserve">Zhotovenie  izolácie proti zemnej vlhkosti zvislá asfaltovou suspenziou za studena   </t>
  </si>
  <si>
    <t>245620000300.S</t>
  </si>
  <si>
    <t xml:space="preserve">Stierka hydroizolačná bitúmenová proti vode pre spodnú stavbu, 2-zložková   </t>
  </si>
  <si>
    <t>kg</t>
  </si>
  <si>
    <t>711132107.S</t>
  </si>
  <si>
    <t xml:space="preserve">Zhotovenie izolácie proti zemnej vlhkosti nopovou fóloiu položenou voľne na ploche zvislej + ukončujúca lišta   </t>
  </si>
  <si>
    <t>283230002700.S</t>
  </si>
  <si>
    <t xml:space="preserve">Nopová HDPE fólia hrúbky 0,5 mm, výška nopu 8 mm, proti zemnej vlhkosti s radónovou ochranou, pre spodnú stavbu   </t>
  </si>
  <si>
    <t>711210120.S</t>
  </si>
  <si>
    <t xml:space="preserve">Zhotovenie dvojnásobného izol. náteru pod keramické obklady v interiéri na ploche vodorovnej   </t>
  </si>
  <si>
    <t>245660000550.S</t>
  </si>
  <si>
    <t xml:space="preserve">Náter hydroizolačný tekutá vodonepriepustná membrána na báze živice   </t>
  </si>
  <si>
    <t>711793010.S</t>
  </si>
  <si>
    <t xml:space="preserve">Izolácia dilatácii elastickou tesniacou páskou   </t>
  </si>
  <si>
    <t>998711202.S</t>
  </si>
  <si>
    <t xml:space="preserve">Presun hmôt pre izoláciu proti vode v objektoch výšky nad 6 do 12 m   </t>
  </si>
  <si>
    <t>%</t>
  </si>
  <si>
    <t>712</t>
  </si>
  <si>
    <t xml:space="preserve">Izolácie striech, povlakové krytiny   </t>
  </si>
  <si>
    <t>712300832.S</t>
  </si>
  <si>
    <t xml:space="preserve">Odstránenie povlakovej krytiny na strechách plochých 10° dvojvrstvovej,  -0,01000t   </t>
  </si>
  <si>
    <t>712300833.S</t>
  </si>
  <si>
    <t xml:space="preserve">Odstránenie povlakovej krytiny na strechách plochých 10° trojvrstvovej,  -0,01400t   </t>
  </si>
  <si>
    <t>712300841.S</t>
  </si>
  <si>
    <t xml:space="preserve">Odstránenie ventilačnej hlavice na strechách plochých do 10°   </t>
  </si>
  <si>
    <t>712320932.S</t>
  </si>
  <si>
    <t xml:space="preserve">Údržba povlak. krytiny striech plochých do 10° vyspravením a vyčistením   </t>
  </si>
  <si>
    <t>712341559.S</t>
  </si>
  <si>
    <t xml:space="preserve">Zhotovenie povlak. krytiny striech plochých do 10° pásmi pritav. NAIP na celej ploche, modifikované pásy   </t>
  </si>
  <si>
    <t>628320000600</t>
  </si>
  <si>
    <t xml:space="preserve">Pás hydroizolačný asflatovaný s PES, FATRABIT spodný APP-5, hr. 3,0 mm, š.1 m, FATRA IZOLFA   </t>
  </si>
  <si>
    <t>712361701.S</t>
  </si>
  <si>
    <t xml:space="preserve">Zhotovenie povlakovej krytiny striech z ochrannej textílie   </t>
  </si>
  <si>
    <t>693110004500.S</t>
  </si>
  <si>
    <t xml:space="preserve">Geotextília polypropylénová netkaná 300 g/m2   </t>
  </si>
  <si>
    <t>712361703.S</t>
  </si>
  <si>
    <t xml:space="preserve">Zhotovenie povlak. krytiny striech plochých do 10° gumami fóliou prilep. na celej ploche   </t>
  </si>
  <si>
    <t>283220001200</t>
  </si>
  <si>
    <t xml:space="preserve">Hydroizolačná fólia PVC-P FATRAFOL 804, hr. 2 mm, š. 1,2 m, izolácia balkónov, strešných detailov, farba sivá, FATRA IZOLFA   </t>
  </si>
  <si>
    <t>712361703.S1</t>
  </si>
  <si>
    <t xml:space="preserve">Zhotovenie strešnej hydroizolačnej fólie, hr. 1,9 mm, prilepením na celej ploche   </t>
  </si>
  <si>
    <t>283220001800</t>
  </si>
  <si>
    <t xml:space="preserve">Hydroizolačná fólia PVC-P FATRAFOL 807, hr. 1,9/1,5 mm, š. 2,05 m, s podkladnou vrstvou z netkanej textílie PES, izolácia pre lepené systémy, farba sivá, FATRA IZOLFA   </t>
  </si>
  <si>
    <t>712361703.S2</t>
  </si>
  <si>
    <t xml:space="preserve">Zhotovenie strešnej hydroizolačnej fólie, hr. 1,5 mm, prilepením na celej ploche   </t>
  </si>
  <si>
    <t>283220002000</t>
  </si>
  <si>
    <t xml:space="preserve">Hydroizolačná fólia PVC-P FATRAFOL 810, hr. 1,5 mm, š. 1,3 m   </t>
  </si>
  <si>
    <t>712741559.S</t>
  </si>
  <si>
    <t xml:space="preserve">Zaizolovanie prestupov v strešnej rovine kruh.priemer do 300mm   </t>
  </si>
  <si>
    <t>712991040.S</t>
  </si>
  <si>
    <t xml:space="preserve">Montáž podkladnej konštrukcie z OSB dosiek na atike šírky 411 - 620 mm pod klampiarske konštrukcie   </t>
  </si>
  <si>
    <t>605120000200.S</t>
  </si>
  <si>
    <t xml:space="preserve">Hranoly zo smreku neopracované hranené akosť II, prierez 25-75 cm2, dĺ. 2000-3750 mm   </t>
  </si>
  <si>
    <t>607260000900</t>
  </si>
  <si>
    <t xml:space="preserve">Doska OSB 3 Superfinish P+D nebrúsené hrxlxš 25x2500x1250 mm   </t>
  </si>
  <si>
    <t>998712202.S</t>
  </si>
  <si>
    <t xml:space="preserve">Presun hmôt pre izoláciu povlakovej krytiny v objektoch výšky nad 6 do 12 m   </t>
  </si>
  <si>
    <t>713</t>
  </si>
  <si>
    <t xml:space="preserve">Izolácie tepelné   </t>
  </si>
  <si>
    <t>713000010.S</t>
  </si>
  <si>
    <t xml:space="preserve">Odstránenie tepelnej izolácie stropov kladenej voľne z vláknitých materiálov hr. do 10 cm -0,00192t   </t>
  </si>
  <si>
    <t>713111125.S</t>
  </si>
  <si>
    <t xml:space="preserve">Montáž tepelnej izolácie stropov rovných minerálnou vlnou, spodkom prilepením   </t>
  </si>
  <si>
    <t>117206</t>
  </si>
  <si>
    <t xml:space="preserve">Hardrock Max (90 kPa/70 kPa), (1200x2000 mm), hrúbka 150 mm, izolácia na báze minerálnych vlákien ROCKWOOL   </t>
  </si>
  <si>
    <t>713122131.S</t>
  </si>
  <si>
    <t xml:space="preserve">Montáž tepelnej izolácie podláh polystyrénom, kladeným do lepidla   </t>
  </si>
  <si>
    <t>283750001700.S</t>
  </si>
  <si>
    <t xml:space="preserve">Doska XPS 300 hr. 40 mm, zakladanie stavieb, podlahy, obrátené ploché strechy   </t>
  </si>
  <si>
    <t>713141240.S</t>
  </si>
  <si>
    <t xml:space="preserve">Montáž tepelnej izolácie striech plochých do 10° minerálnou vlnou, do lepidla a prikotvením   </t>
  </si>
  <si>
    <t>117201</t>
  </si>
  <si>
    <t xml:space="preserve">Hardrock Max (90 kPa/70 kPa), (1200x2000 mm), hrúbka 50 mm, izolácia na báze minerálnych vlákien ROCKWOOL   </t>
  </si>
  <si>
    <t>1172061</t>
  </si>
  <si>
    <t xml:space="preserve">Hardrock Max (90 kPa/70 kPa), (1200x2000 mm), hrúbka 160 mm, izolácia na báze minerálnych vlákien ROCKWOOL   </t>
  </si>
  <si>
    <t>283750004205.S</t>
  </si>
  <si>
    <t xml:space="preserve">Doska PIR s obojstranným nasýteným skleneným vláknom hr. 20 mm   </t>
  </si>
  <si>
    <t>713191221.S</t>
  </si>
  <si>
    <t xml:space="preserve">D+M tepelnoizolačnej výplne dilatačnej škáry strechy   </t>
  </si>
  <si>
    <t>998713202.S</t>
  </si>
  <si>
    <t xml:space="preserve">Presun hmôt pre izolácie tepelné v objektoch výšky nad 6 m do 12 m   </t>
  </si>
  <si>
    <t>721</t>
  </si>
  <si>
    <t xml:space="preserve">Zdravotechnika - vnútorná kanalizácia   </t>
  </si>
  <si>
    <t>721210812.S</t>
  </si>
  <si>
    <t xml:space="preserve">Demontáž strešných vtokov DN 100   </t>
  </si>
  <si>
    <t>721230047.S</t>
  </si>
  <si>
    <t xml:space="preserve">Montáž strešného vtoku "izolovaného boxu" pre fóliové izolácie mechanicky kotveného DN 110   </t>
  </si>
  <si>
    <t>286630019400.S</t>
  </si>
  <si>
    <t xml:space="preserve">Strešný vtok s izolačným tanierom, vertikálny odtok DN 110, záchytný kôš D 180 mm, pre zabudovanie do tepelných izolácií 100 - 160 mm   </t>
  </si>
  <si>
    <t>721274103.S</t>
  </si>
  <si>
    <t xml:space="preserve">D+ M - Ventilačná hlavica strešná plastová DN 110 + PVC trupka cca 0,5m   </t>
  </si>
  <si>
    <t>998721202.S</t>
  </si>
  <si>
    <t xml:space="preserve">Presun hmôt pre vnútornú kanalizáciu v objektoch výšky nad 6 do 12 m   </t>
  </si>
  <si>
    <t>763</t>
  </si>
  <si>
    <t xml:space="preserve">Konštrukcie - drevostavby   </t>
  </si>
  <si>
    <t>763138210</t>
  </si>
  <si>
    <t xml:space="preserve">Podhľad SDK Rigips RB 12.5 mm závesný, jednoúrovňová oceľová podkonštrukcia CD   </t>
  </si>
  <si>
    <t>998763201.S</t>
  </si>
  <si>
    <t xml:space="preserve">Presun hmôt pre drevostavby v objektoch výšky do 12 m   </t>
  </si>
  <si>
    <t>764</t>
  </si>
  <si>
    <t xml:space="preserve">Konštrukcie klampiarske   </t>
  </si>
  <si>
    <t>764391410.S</t>
  </si>
  <si>
    <t xml:space="preserve">Kútová lišta vnútorná z pozinkovaného farbeného PZf plechu, r.š. 100 mm   </t>
  </si>
  <si>
    <t>764391410.S1</t>
  </si>
  <si>
    <t xml:space="preserve">Kútová lišta vonkajšia z pozinkovaného farbeného PZf plechu, r.š. 100 mm   </t>
  </si>
  <si>
    <t>764392410.S</t>
  </si>
  <si>
    <t xml:space="preserve">Stenová lišta z pozinkovaného farbeného PZf plechu, r.š. 70 mm   </t>
  </si>
  <si>
    <t>764392420.S</t>
  </si>
  <si>
    <t xml:space="preserve">Pripojovacia dilatačná lišta z pozinkovaného farbeného PZf plechu, r.š. 105 mm   </t>
  </si>
  <si>
    <t>764410470.S</t>
  </si>
  <si>
    <t xml:space="preserve">Oplechovanie parapetov z pozinkovaného farbeného PZf plechu, vrátane rohov r.š. 500 mm   </t>
  </si>
  <si>
    <t>764410850.S</t>
  </si>
  <si>
    <t xml:space="preserve">Demontáž oplechovania parapetov rš od 100 do 330 mm,  -0,00135t   </t>
  </si>
  <si>
    <t>764421850.S</t>
  </si>
  <si>
    <t xml:space="preserve">Demontáž oplechovania ríms rš od 250 do 330 mm,  -0,00175t   </t>
  </si>
  <si>
    <t>764430410.S</t>
  </si>
  <si>
    <t xml:space="preserve">Záveterná lišta z pozinkovaného farbeného PZf plechu, r.š. 250 mm   </t>
  </si>
  <si>
    <t>764430410.S1</t>
  </si>
  <si>
    <t xml:space="preserve">Oplechovanie muriva a atík z pozinkovaného farbeného PZf plechu, vrátane rohov r.š. 250 mm   </t>
  </si>
  <si>
    <t>764430410.S2</t>
  </si>
  <si>
    <t xml:space="preserve">Oplechovanie muriva a atík a prekrytie dilatácie z pozinkovaného farbeného PZf plechu, vrátane rohov r.š. 250 mm   </t>
  </si>
  <si>
    <t>764430420.S</t>
  </si>
  <si>
    <t xml:space="preserve">Oplechovanie muriva a atík z pozinkovaného farbeného PZf plechu, vrátane rohov r.š. 330 mm   </t>
  </si>
  <si>
    <t>764430420.S1</t>
  </si>
  <si>
    <t xml:space="preserve">Oplechovanie muriva a atík, prekladu z pozinkovaného farbeného PZf plechu, vrátane rohov r.š. 330 mm   </t>
  </si>
  <si>
    <t>764430440.S</t>
  </si>
  <si>
    <t xml:space="preserve">Oplechovanie muriva a atík z pozinkovaného farbeného PZf plechu, vrátane rohov r.š. 500 mm   </t>
  </si>
  <si>
    <t>764430498.S</t>
  </si>
  <si>
    <t xml:space="preserve">Celoplošné lepenie oplechovania muriva a atík z pozinkovaného farbeného PZf plechu, vrátane rohov   </t>
  </si>
  <si>
    <t>764430840.S</t>
  </si>
  <si>
    <t xml:space="preserve">Demontáž oplechovania múrov a nadmuroviek rš od 330 do 500 mm,  -0,00230t   </t>
  </si>
  <si>
    <t>998764202.S</t>
  </si>
  <si>
    <t xml:space="preserve">Presun hmôt pre konštrukcie klampiarske v objektoch výšky nad 6 do 12 m   </t>
  </si>
  <si>
    <t>767</t>
  </si>
  <si>
    <t xml:space="preserve">Konštrukcie doplnkové kovové   </t>
  </si>
  <si>
    <t>767163000.S</t>
  </si>
  <si>
    <t xml:space="preserve">Úprava a doplnenie loggiového zábradlia vr.náteru   </t>
  </si>
  <si>
    <t>767310100.S</t>
  </si>
  <si>
    <t xml:space="preserve">Demont. a spätná montáž výlezu do plochej strechy   </t>
  </si>
  <si>
    <t>767311821.S</t>
  </si>
  <si>
    <t xml:space="preserve">Demontáž plech.výlezu 1,8 m2 vrátane bočných stien   </t>
  </si>
  <si>
    <t>767397101.S</t>
  </si>
  <si>
    <t xml:space="preserve">Montáž stropného sendvičového panelu, hrúbky do 80 mm - B5   </t>
  </si>
  <si>
    <t>553260001400.S</t>
  </si>
  <si>
    <t xml:space="preserve">Panel sendvičový stropný,  hr. jadra 40 mm - B5   </t>
  </si>
  <si>
    <t>767397103.S</t>
  </si>
  <si>
    <t xml:space="preserve">Montáž stropného podhľadu sendvičom, hrúbky 160 mm - P1, P2, Z2   </t>
  </si>
  <si>
    <t>553260000400.S</t>
  </si>
  <si>
    <t xml:space="preserve">Panel sendvičový z minerálnej vlny stropný, hr. panela 160 mm - P1, P2, Z2   </t>
  </si>
  <si>
    <t>767411101.S1</t>
  </si>
  <si>
    <t xml:space="preserve">Montáž opláštenia obkladu steny, hrúbky do 100 mm - 2x P3, B4   </t>
  </si>
  <si>
    <t>553250002100.S</t>
  </si>
  <si>
    <t xml:space="preserve">Panel sendvičový stenový štandardný hr. jadra 40 mm - 2x P3   </t>
  </si>
  <si>
    <t>767411101.S2</t>
  </si>
  <si>
    <t xml:space="preserve">Montáž opláštenia obkladu steny, hrúbky do 100 mm - 4x P3   </t>
  </si>
  <si>
    <t>553250002100.S1</t>
  </si>
  <si>
    <t xml:space="preserve">Panel sendvičový stenový štandardný hr. jadra 40 mm - 4x P3   </t>
  </si>
  <si>
    <t>767411111.S1</t>
  </si>
  <si>
    <t xml:space="preserve">Montáž obkladu steny sendvičovým panelom, hrúbky do 100 mm - 2x NP2   </t>
  </si>
  <si>
    <t>553250002300.S</t>
  </si>
  <si>
    <t xml:space="preserve">Panel sendvičový stenový štandardný hr. jadra 60 mm - 2x NP2   </t>
  </si>
  <si>
    <t>767411113.S</t>
  </si>
  <si>
    <t xml:space="preserve">Montáž opláštenia sendvičovými stenovými panelmi so skrytým zámkom na OK, hrúbky nad 150   </t>
  </si>
  <si>
    <t>553250001300.S</t>
  </si>
  <si>
    <t xml:space="preserve">Panel sendvičový s jadrom z minerálnej vlny stenový so skrytým spojom oceľový plášť š. 1050 mm hr. jadra 160 mm   </t>
  </si>
  <si>
    <t>767424114.S</t>
  </si>
  <si>
    <t xml:space="preserve">Montáž opláštenia - montáž doplnkov plášťa - základového profilu steny   </t>
  </si>
  <si>
    <t>133840000200.S</t>
  </si>
  <si>
    <t xml:space="preserve">Profil AL 60x80x5 mm   </t>
  </si>
  <si>
    <t>998767202.S</t>
  </si>
  <si>
    <t xml:space="preserve">Presun hmôt pre kovové stavebné doplnkové konštrukcie v objektoch výšky nad 6 do 12 m   </t>
  </si>
  <si>
    <t>771</t>
  </si>
  <si>
    <t xml:space="preserve">Podlahy z dlaždíc   </t>
  </si>
  <si>
    <t>771571112.S</t>
  </si>
  <si>
    <t xml:space="preserve">Montáž podláh z dlaždíc keramických do flexi lepidla veľ. 300 x 300 mm   </t>
  </si>
  <si>
    <t>597740001000.S</t>
  </si>
  <si>
    <t xml:space="preserve">Dlaždice keramické s protišmykovým povrchom, lxv 300x300 mm, jednofarebné   </t>
  </si>
  <si>
    <t>998771202.S</t>
  </si>
  <si>
    <t xml:space="preserve">Presun hmôt pre podlahy z dlaždíc v objektoch výšky nad 6 do 12 m   </t>
  </si>
  <si>
    <t>783</t>
  </si>
  <si>
    <t xml:space="preserve">Nátery   </t>
  </si>
  <si>
    <t>783201811.S</t>
  </si>
  <si>
    <t xml:space="preserve">Odstránenie starých náterov z kovových stavebných doplnkových konštrukcií oškrabaním   </t>
  </si>
  <si>
    <t>783222100.S</t>
  </si>
  <si>
    <t xml:space="preserve">Nátery kov.stav.doplnk.konštr. syntetické farby šedej na vzduchu schnúce dvojnásobné - 70µm   </t>
  </si>
  <si>
    <t>783226100.S</t>
  </si>
  <si>
    <t xml:space="preserve">Nátery kov.stav.doplnk.konštr. syntetické na vzduchu schnúce základný - 35µm   </t>
  </si>
  <si>
    <t>783491111.S</t>
  </si>
  <si>
    <t xml:space="preserve">Nátery kov.potrubia a armatúr dvojnásobné - rozvod plynu na fasáde + izolácia   </t>
  </si>
  <si>
    <t>783801812.S</t>
  </si>
  <si>
    <t xml:space="preserve">Odstránenie starých náterov z omietok oškrabaním s obrúsením stien   </t>
  </si>
  <si>
    <t>783890010.S</t>
  </si>
  <si>
    <t xml:space="preserve">Nátery omietok a SDK dvojnásobné + penetrák   </t>
  </si>
  <si>
    <t>M</t>
  </si>
  <si>
    <t xml:space="preserve">Práce a dodávky M   </t>
  </si>
  <si>
    <t>21-M</t>
  </si>
  <si>
    <t xml:space="preserve">Elektromontáže   </t>
  </si>
  <si>
    <t>210220001.S</t>
  </si>
  <si>
    <t xml:space="preserve">Uzemňovacie vedenie - úprava   </t>
  </si>
  <si>
    <t>HZS</t>
  </si>
  <si>
    <t xml:space="preserve">Hodinové zúčtovacie sadzby   </t>
  </si>
  <si>
    <t>HZS000114.S</t>
  </si>
  <si>
    <t xml:space="preserve">Ostatné konštrukcie a práce (Tr. 4) - nešpecifikované   </t>
  </si>
  <si>
    <t>hod</t>
  </si>
  <si>
    <t>VRN</t>
  </si>
  <si>
    <t xml:space="preserve">Investičné náklady neobsiahnuté v cenách   </t>
  </si>
  <si>
    <t>000700021.S</t>
  </si>
  <si>
    <t xml:space="preserve">Dopravné náklady - stavebný výťah alt. žeriav (montáž, demontáž, nájom, preprava)   </t>
  </si>
  <si>
    <t xml:space="preserve">Celkom   </t>
  </si>
  <si>
    <t xml:space="preserve">Spracoval: </t>
  </si>
  <si>
    <t xml:space="preserve">Dátum: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</si>
</sst>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;\-#,##0.000"/>
    <numFmt numFmtId="173" formatCode="#,##0.00_ ;\-#,##0.00\ "/>
    <numFmt numFmtId="174" formatCode="#,##0.000_ ;\-#,##0.000\ "/>
  </numFmts>
  <fonts count="4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2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4" fillId="6" borderId="10" xfId="0" applyNumberFormat="1" applyFont="1" applyFill="1" applyBorder="1" applyAlignment="1" applyProtection="1">
      <alignment horizontal="center"/>
      <protection/>
    </xf>
    <xf numFmtId="0" fontId="4" fillId="6" borderId="10" xfId="0" applyFont="1" applyFill="1" applyBorder="1" applyAlignment="1" applyProtection="1">
      <alignment horizontal="left" wrapText="1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72" fontId="8" fillId="0" borderId="0" xfId="0" applyNumberFormat="1" applyFont="1" applyAlignment="1" applyProtection="1">
      <alignment horizontal="right"/>
      <protection/>
    </xf>
    <xf numFmtId="37" fontId="4" fillId="7" borderId="10" xfId="0" applyNumberFormat="1" applyFont="1" applyFill="1" applyBorder="1" applyAlignment="1" applyProtection="1">
      <alignment horizontal="center"/>
      <protection/>
    </xf>
    <xf numFmtId="0" fontId="4" fillId="7" borderId="10" xfId="0" applyFont="1" applyFill="1" applyBorder="1" applyAlignment="1" applyProtection="1">
      <alignment horizontal="left" wrapText="1"/>
      <protection/>
    </xf>
    <xf numFmtId="37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172" fontId="7" fillId="0" borderId="0" xfId="0" applyNumberFormat="1" applyFont="1" applyAlignment="1" applyProtection="1">
      <alignment horizontal="right"/>
      <protection/>
    </xf>
    <xf numFmtId="37" fontId="9" fillId="6" borderId="10" xfId="0" applyNumberFormat="1" applyFont="1" applyFill="1" applyBorder="1" applyAlignment="1" applyProtection="1">
      <alignment horizontal="center"/>
      <protection/>
    </xf>
    <xf numFmtId="0" fontId="9" fillId="6" borderId="10" xfId="0" applyFont="1" applyFill="1" applyBorder="1" applyAlignment="1" applyProtection="1">
      <alignment horizontal="left" wrapText="1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37" fontId="9" fillId="7" borderId="10" xfId="0" applyNumberFormat="1" applyFont="1" applyFill="1" applyBorder="1" applyAlignment="1" applyProtection="1">
      <alignment horizontal="center"/>
      <protection/>
    </xf>
    <xf numFmtId="0" fontId="9" fillId="7" borderId="10" xfId="0" applyFont="1" applyFill="1" applyBorder="1" applyAlignment="1" applyProtection="1">
      <alignment horizontal="left" wrapText="1"/>
      <protection/>
    </xf>
    <xf numFmtId="37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72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right" vertical="top"/>
      <protection locked="0"/>
    </xf>
    <xf numFmtId="39" fontId="4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172" fontId="3" fillId="0" borderId="0" xfId="0" applyNumberFormat="1" applyFont="1" applyAlignment="1" applyProtection="1">
      <alignment horizontal="right" vertical="top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39" fontId="7" fillId="0" borderId="0" xfId="0" applyNumberFormat="1" applyFont="1" applyAlignment="1" applyProtection="1">
      <alignment horizontal="right"/>
      <protection locked="0"/>
    </xf>
    <xf numFmtId="172" fontId="8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 locked="0"/>
    </xf>
    <xf numFmtId="172" fontId="4" fillId="0" borderId="10" xfId="0" applyNumberFormat="1" applyFont="1" applyBorder="1" applyAlignment="1" applyProtection="1">
      <alignment horizontal="right"/>
      <protection locked="0"/>
    </xf>
    <xf numFmtId="39" fontId="4" fillId="0" borderId="10" xfId="0" applyNumberFormat="1" applyFont="1" applyBorder="1" applyAlignment="1" applyProtection="1">
      <alignment horizontal="right"/>
      <protection locked="0"/>
    </xf>
    <xf numFmtId="172" fontId="9" fillId="0" borderId="10" xfId="0" applyNumberFormat="1" applyFont="1" applyBorder="1" applyAlignment="1" applyProtection="1">
      <alignment horizontal="right"/>
      <protection locked="0"/>
    </xf>
    <xf numFmtId="39" fontId="9" fillId="0" borderId="1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2" fontId="0" fillId="0" borderId="0" xfId="0" applyNumberFormat="1" applyFont="1" applyAlignment="1" applyProtection="1">
      <alignment horizontal="right" vertical="top"/>
      <protection locked="0"/>
    </xf>
    <xf numFmtId="39" fontId="0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showGridLines="0" tabSelected="1" zoomScalePageLayoutView="0" workbookViewId="0" topLeftCell="A1">
      <selection activeCell="F9" sqref="F9"/>
    </sheetView>
  </sheetViews>
  <sheetFormatPr defaultColWidth="10.5" defaultRowHeight="12" customHeight="1"/>
  <cols>
    <col min="1" max="1" width="6.83203125" style="45" customWidth="1"/>
    <col min="2" max="2" width="16.33203125" style="46" customWidth="1"/>
    <col min="3" max="3" width="49.83203125" style="46" customWidth="1"/>
    <col min="4" max="4" width="3.83203125" style="46" customWidth="1"/>
    <col min="5" max="5" width="11.33203125" style="47" customWidth="1"/>
    <col min="6" max="6" width="11.5" style="48" customWidth="1"/>
    <col min="7" max="7" width="17.33203125" style="48" customWidth="1"/>
    <col min="8" max="8" width="13.83203125" style="47" customWidth="1"/>
    <col min="9" max="16384" width="10.5" style="29" customWidth="1"/>
  </cols>
  <sheetData>
    <row r="1" spans="1:8" ht="27.75" customHeight="1">
      <c r="A1" s="49" t="s">
        <v>0</v>
      </c>
      <c r="B1" s="50"/>
      <c r="C1" s="50"/>
      <c r="D1" s="50"/>
      <c r="E1" s="50"/>
      <c r="F1" s="50"/>
      <c r="G1" s="50"/>
      <c r="H1" s="50"/>
    </row>
    <row r="2" spans="1:8" ht="12.75" customHeight="1">
      <c r="A2" s="1" t="s">
        <v>1</v>
      </c>
      <c r="B2" s="2"/>
      <c r="C2" s="2"/>
      <c r="D2" s="2"/>
      <c r="E2" s="2"/>
      <c r="F2" s="30"/>
      <c r="G2" s="30"/>
      <c r="H2" s="30"/>
    </row>
    <row r="3" spans="1:8" ht="12.75" customHeight="1">
      <c r="A3" s="1" t="s">
        <v>2</v>
      </c>
      <c r="B3" s="2"/>
      <c r="C3" s="2"/>
      <c r="D3" s="2"/>
      <c r="E3" s="2"/>
      <c r="F3" s="30"/>
      <c r="G3" s="30"/>
      <c r="H3" s="30"/>
    </row>
    <row r="4" spans="1:8" ht="13.5" customHeight="1">
      <c r="A4" s="3"/>
      <c r="B4" s="1"/>
      <c r="C4" s="3"/>
      <c r="D4" s="4"/>
      <c r="E4" s="4"/>
      <c r="F4" s="31"/>
      <c r="G4" s="31"/>
      <c r="H4" s="31"/>
    </row>
    <row r="5" spans="1:8" ht="6.75" customHeight="1">
      <c r="A5" s="5"/>
      <c r="B5" s="6"/>
      <c r="C5" s="6"/>
      <c r="D5" s="6"/>
      <c r="E5" s="7"/>
      <c r="F5" s="34"/>
      <c r="G5" s="34"/>
      <c r="H5" s="33"/>
    </row>
    <row r="6" spans="1:8" ht="12.75" customHeight="1">
      <c r="A6" s="2" t="s">
        <v>3</v>
      </c>
      <c r="B6" s="2"/>
      <c r="C6" s="2"/>
      <c r="D6" s="2"/>
      <c r="E6" s="2"/>
      <c r="F6" s="30"/>
      <c r="G6" s="30"/>
      <c r="H6" s="30"/>
    </row>
    <row r="7" spans="1:8" ht="13.5" customHeight="1">
      <c r="A7" s="2" t="s">
        <v>4</v>
      </c>
      <c r="B7" s="2"/>
      <c r="C7" s="2"/>
      <c r="D7" s="2"/>
      <c r="E7" s="2" t="s">
        <v>385</v>
      </c>
      <c r="F7" s="30"/>
      <c r="G7" s="30"/>
      <c r="H7" s="30"/>
    </row>
    <row r="8" spans="1:8" ht="13.5" customHeight="1">
      <c r="A8" s="51" t="s">
        <v>5</v>
      </c>
      <c r="B8" s="51"/>
      <c r="C8" s="51"/>
      <c r="D8" s="8"/>
      <c r="E8" s="2" t="s">
        <v>386</v>
      </c>
      <c r="F8" s="35"/>
      <c r="G8" s="35"/>
      <c r="H8" s="36"/>
    </row>
    <row r="9" spans="1:8" ht="6.75" customHeight="1">
      <c r="A9" s="5"/>
      <c r="B9" s="5"/>
      <c r="C9" s="5"/>
      <c r="D9" s="5"/>
      <c r="E9" s="5"/>
      <c r="F9" s="32"/>
      <c r="G9" s="32"/>
      <c r="H9" s="32"/>
    </row>
    <row r="10" spans="1:8" ht="28.5" customHeight="1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37" t="s">
        <v>11</v>
      </c>
      <c r="G10" s="37" t="s">
        <v>12</v>
      </c>
      <c r="H10" s="37" t="s">
        <v>13</v>
      </c>
    </row>
    <row r="11" spans="1:8" ht="12.75" customHeight="1" hidden="1">
      <c r="A11" s="9" t="s">
        <v>14</v>
      </c>
      <c r="B11" s="9" t="s">
        <v>15</v>
      </c>
      <c r="C11" s="9" t="s">
        <v>16</v>
      </c>
      <c r="D11" s="9" t="s">
        <v>17</v>
      </c>
      <c r="E11" s="9" t="s">
        <v>18</v>
      </c>
      <c r="F11" s="37" t="s">
        <v>19</v>
      </c>
      <c r="G11" s="37" t="s">
        <v>20</v>
      </c>
      <c r="H11" s="37" t="s">
        <v>21</v>
      </c>
    </row>
    <row r="12" spans="1:8" ht="3" customHeight="1">
      <c r="A12" s="5"/>
      <c r="B12" s="5"/>
      <c r="C12" s="5"/>
      <c r="D12" s="5"/>
      <c r="E12" s="5"/>
      <c r="F12" s="32"/>
      <c r="G12" s="32"/>
      <c r="H12" s="32"/>
    </row>
    <row r="13" spans="1:8" ht="30.75" customHeight="1">
      <c r="A13" s="18"/>
      <c r="B13" s="19" t="s">
        <v>22</v>
      </c>
      <c r="C13" s="19" t="s">
        <v>23</v>
      </c>
      <c r="D13" s="19"/>
      <c r="E13" s="20"/>
      <c r="F13" s="38"/>
      <c r="G13" s="38">
        <f>G14+G27+G32+G34+G40+G48+G59+G86</f>
        <v>0</v>
      </c>
      <c r="H13" s="38">
        <f>H14+H27+H32+H34+H40+H48+H59+H86</f>
        <v>0</v>
      </c>
    </row>
    <row r="14" spans="1:8" ht="28.5" customHeight="1">
      <c r="A14" s="13"/>
      <c r="B14" s="14" t="s">
        <v>14</v>
      </c>
      <c r="C14" s="14" t="s">
        <v>24</v>
      </c>
      <c r="D14" s="14"/>
      <c r="E14" s="15"/>
      <c r="F14" s="40"/>
      <c r="G14" s="40">
        <f>SUM(G15:G26)</f>
        <v>0</v>
      </c>
      <c r="H14" s="40">
        <f>SUM(H15:H26)</f>
        <v>0</v>
      </c>
    </row>
    <row r="15" spans="1:8" ht="24" customHeight="1">
      <c r="A15" s="10">
        <v>1</v>
      </c>
      <c r="B15" s="11" t="s">
        <v>25</v>
      </c>
      <c r="C15" s="11" t="s">
        <v>26</v>
      </c>
      <c r="D15" s="11" t="s">
        <v>27</v>
      </c>
      <c r="E15" s="12">
        <v>6.5</v>
      </c>
      <c r="F15" s="42"/>
      <c r="G15" s="42"/>
      <c r="H15" s="41"/>
    </row>
    <row r="16" spans="1:8" ht="24" customHeight="1">
      <c r="A16" s="10">
        <v>2</v>
      </c>
      <c r="B16" s="11" t="s">
        <v>28</v>
      </c>
      <c r="C16" s="11" t="s">
        <v>29</v>
      </c>
      <c r="D16" s="11" t="s">
        <v>27</v>
      </c>
      <c r="E16" s="12">
        <v>7.8</v>
      </c>
      <c r="F16" s="42"/>
      <c r="G16" s="42"/>
      <c r="H16" s="41"/>
    </row>
    <row r="17" spans="1:8" ht="24" customHeight="1">
      <c r="A17" s="10">
        <v>3</v>
      </c>
      <c r="B17" s="11" t="s">
        <v>30</v>
      </c>
      <c r="C17" s="11" t="s">
        <v>31</v>
      </c>
      <c r="D17" s="11" t="s">
        <v>27</v>
      </c>
      <c r="E17" s="12">
        <v>74.5</v>
      </c>
      <c r="F17" s="42"/>
      <c r="G17" s="42"/>
      <c r="H17" s="41"/>
    </row>
    <row r="18" spans="1:8" ht="24" customHeight="1">
      <c r="A18" s="10">
        <v>4</v>
      </c>
      <c r="B18" s="11" t="s">
        <v>32</v>
      </c>
      <c r="C18" s="11" t="s">
        <v>33</v>
      </c>
      <c r="D18" s="11" t="s">
        <v>27</v>
      </c>
      <c r="E18" s="12">
        <v>74.5</v>
      </c>
      <c r="F18" s="42"/>
      <c r="G18" s="42"/>
      <c r="H18" s="41"/>
    </row>
    <row r="19" spans="1:8" ht="24" customHeight="1">
      <c r="A19" s="10">
        <v>5</v>
      </c>
      <c r="B19" s="11" t="s">
        <v>34</v>
      </c>
      <c r="C19" s="11" t="s">
        <v>35</v>
      </c>
      <c r="D19" s="11" t="s">
        <v>36</v>
      </c>
      <c r="E19" s="12">
        <v>19.3</v>
      </c>
      <c r="F19" s="42"/>
      <c r="G19" s="42"/>
      <c r="H19" s="41"/>
    </row>
    <row r="20" spans="1:8" ht="24" customHeight="1">
      <c r="A20" s="10">
        <v>6</v>
      </c>
      <c r="B20" s="11" t="s">
        <v>37</v>
      </c>
      <c r="C20" s="11" t="s">
        <v>38</v>
      </c>
      <c r="D20" s="11" t="s">
        <v>39</v>
      </c>
      <c r="E20" s="12">
        <v>50</v>
      </c>
      <c r="F20" s="42"/>
      <c r="G20" s="42"/>
      <c r="H20" s="41"/>
    </row>
    <row r="21" spans="1:8" ht="24" customHeight="1">
      <c r="A21" s="10">
        <v>7</v>
      </c>
      <c r="B21" s="11" t="s">
        <v>40</v>
      </c>
      <c r="C21" s="11" t="s">
        <v>41</v>
      </c>
      <c r="D21" s="11" t="s">
        <v>39</v>
      </c>
      <c r="E21" s="12">
        <v>22</v>
      </c>
      <c r="F21" s="42"/>
      <c r="G21" s="42"/>
      <c r="H21" s="41"/>
    </row>
    <row r="22" spans="1:8" ht="34.5" customHeight="1">
      <c r="A22" s="10">
        <v>8</v>
      </c>
      <c r="B22" s="11" t="s">
        <v>42</v>
      </c>
      <c r="C22" s="11" t="s">
        <v>43</v>
      </c>
      <c r="D22" s="11" t="s">
        <v>39</v>
      </c>
      <c r="E22" s="12">
        <v>44</v>
      </c>
      <c r="F22" s="42"/>
      <c r="G22" s="42"/>
      <c r="H22" s="41"/>
    </row>
    <row r="23" spans="1:8" ht="13.5" customHeight="1">
      <c r="A23" s="10">
        <v>9</v>
      </c>
      <c r="B23" s="11" t="s">
        <v>44</v>
      </c>
      <c r="C23" s="11" t="s">
        <v>45</v>
      </c>
      <c r="D23" s="11" t="s">
        <v>39</v>
      </c>
      <c r="E23" s="12">
        <v>22</v>
      </c>
      <c r="F23" s="42"/>
      <c r="G23" s="42"/>
      <c r="H23" s="41"/>
    </row>
    <row r="24" spans="1:8" ht="13.5" customHeight="1">
      <c r="A24" s="10">
        <v>10</v>
      </c>
      <c r="B24" s="11" t="s">
        <v>46</v>
      </c>
      <c r="C24" s="11" t="s">
        <v>47</v>
      </c>
      <c r="D24" s="11" t="s">
        <v>39</v>
      </c>
      <c r="E24" s="12">
        <v>22</v>
      </c>
      <c r="F24" s="42"/>
      <c r="G24" s="42"/>
      <c r="H24" s="41"/>
    </row>
    <row r="25" spans="1:8" ht="24" customHeight="1">
      <c r="A25" s="10">
        <v>11</v>
      </c>
      <c r="B25" s="11" t="s">
        <v>48</v>
      </c>
      <c r="C25" s="11" t="s">
        <v>49</v>
      </c>
      <c r="D25" s="11" t="s">
        <v>50</v>
      </c>
      <c r="E25" s="12">
        <v>39.6</v>
      </c>
      <c r="F25" s="42"/>
      <c r="G25" s="42"/>
      <c r="H25" s="41"/>
    </row>
    <row r="26" spans="1:8" ht="24" customHeight="1">
      <c r="A26" s="10">
        <v>12</v>
      </c>
      <c r="B26" s="11" t="s">
        <v>51</v>
      </c>
      <c r="C26" s="11" t="s">
        <v>52</v>
      </c>
      <c r="D26" s="11" t="s">
        <v>39</v>
      </c>
      <c r="E26" s="12">
        <v>28</v>
      </c>
      <c r="F26" s="42"/>
      <c r="G26" s="42"/>
      <c r="H26" s="41"/>
    </row>
    <row r="27" spans="1:8" ht="28.5" customHeight="1">
      <c r="A27" s="13"/>
      <c r="B27" s="14" t="s">
        <v>15</v>
      </c>
      <c r="C27" s="14" t="s">
        <v>53</v>
      </c>
      <c r="D27" s="14"/>
      <c r="E27" s="15"/>
      <c r="F27" s="40"/>
      <c r="G27" s="40">
        <f>SUM(G28:G31)</f>
        <v>0</v>
      </c>
      <c r="H27" s="40">
        <f>SUM(H28:H31)</f>
        <v>0</v>
      </c>
    </row>
    <row r="28" spans="1:8" ht="24" customHeight="1">
      <c r="A28" s="10">
        <v>13</v>
      </c>
      <c r="B28" s="11" t="s">
        <v>54</v>
      </c>
      <c r="C28" s="11" t="s">
        <v>55</v>
      </c>
      <c r="D28" s="11" t="s">
        <v>39</v>
      </c>
      <c r="E28" s="12">
        <v>4.7</v>
      </c>
      <c r="F28" s="42"/>
      <c r="G28" s="42"/>
      <c r="H28" s="41"/>
    </row>
    <row r="29" spans="1:8" ht="24" customHeight="1">
      <c r="A29" s="10">
        <v>14</v>
      </c>
      <c r="B29" s="11" t="s">
        <v>56</v>
      </c>
      <c r="C29" s="11" t="s">
        <v>57</v>
      </c>
      <c r="D29" s="11" t="s">
        <v>27</v>
      </c>
      <c r="E29" s="12">
        <v>62.67</v>
      </c>
      <c r="F29" s="42"/>
      <c r="G29" s="42"/>
      <c r="H29" s="41"/>
    </row>
    <row r="30" spans="1:8" ht="24" customHeight="1">
      <c r="A30" s="10">
        <v>15</v>
      </c>
      <c r="B30" s="11" t="s">
        <v>58</v>
      </c>
      <c r="C30" s="11" t="s">
        <v>59</v>
      </c>
      <c r="D30" s="11" t="s">
        <v>27</v>
      </c>
      <c r="E30" s="12">
        <v>62.67</v>
      </c>
      <c r="F30" s="42"/>
      <c r="G30" s="42"/>
      <c r="H30" s="41"/>
    </row>
    <row r="31" spans="1:8" ht="13.5" customHeight="1">
      <c r="A31" s="10">
        <v>16</v>
      </c>
      <c r="B31" s="11" t="s">
        <v>60</v>
      </c>
      <c r="C31" s="11" t="s">
        <v>61</v>
      </c>
      <c r="D31" s="11" t="s">
        <v>50</v>
      </c>
      <c r="E31" s="12">
        <v>0.075</v>
      </c>
      <c r="F31" s="42"/>
      <c r="G31" s="42"/>
      <c r="H31" s="41"/>
    </row>
    <row r="32" spans="1:8" ht="28.5" customHeight="1">
      <c r="A32" s="13"/>
      <c r="B32" s="14" t="s">
        <v>16</v>
      </c>
      <c r="C32" s="14" t="s">
        <v>62</v>
      </c>
      <c r="D32" s="14"/>
      <c r="E32" s="15"/>
      <c r="F32" s="40"/>
      <c r="G32" s="40">
        <f>G33</f>
        <v>0</v>
      </c>
      <c r="H32" s="40">
        <f>H33</f>
        <v>0</v>
      </c>
    </row>
    <row r="33" spans="1:8" ht="24" customHeight="1">
      <c r="A33" s="10">
        <v>17</v>
      </c>
      <c r="B33" s="11" t="s">
        <v>63</v>
      </c>
      <c r="C33" s="11" t="s">
        <v>64</v>
      </c>
      <c r="D33" s="11" t="s">
        <v>27</v>
      </c>
      <c r="E33" s="12">
        <v>1.2</v>
      </c>
      <c r="F33" s="42"/>
      <c r="G33" s="42"/>
      <c r="H33" s="41"/>
    </row>
    <row r="34" spans="1:8" ht="28.5" customHeight="1">
      <c r="A34" s="13"/>
      <c r="B34" s="14" t="s">
        <v>17</v>
      </c>
      <c r="C34" s="14" t="s">
        <v>65</v>
      </c>
      <c r="D34" s="14"/>
      <c r="E34" s="15"/>
      <c r="F34" s="40"/>
      <c r="G34" s="40">
        <f>SUM(G35:G39)</f>
        <v>0</v>
      </c>
      <c r="H34" s="40">
        <f>SUM(H35:H39)</f>
        <v>0</v>
      </c>
    </row>
    <row r="35" spans="1:8" ht="24" customHeight="1">
      <c r="A35" s="16">
        <v>18</v>
      </c>
      <c r="B35" s="17" t="s">
        <v>66</v>
      </c>
      <c r="C35" s="17" t="s">
        <v>67</v>
      </c>
      <c r="D35" s="17" t="s">
        <v>39</v>
      </c>
      <c r="E35" s="12">
        <v>0.4</v>
      </c>
      <c r="F35" s="42"/>
      <c r="G35" s="42"/>
      <c r="H35" s="41"/>
    </row>
    <row r="36" spans="1:8" ht="24" customHeight="1">
      <c r="A36" s="16">
        <v>19</v>
      </c>
      <c r="B36" s="17" t="s">
        <v>68</v>
      </c>
      <c r="C36" s="17" t="s">
        <v>69</v>
      </c>
      <c r="D36" s="17" t="s">
        <v>27</v>
      </c>
      <c r="E36" s="12">
        <v>4</v>
      </c>
      <c r="F36" s="42"/>
      <c r="G36" s="42"/>
      <c r="H36" s="41"/>
    </row>
    <row r="37" spans="1:8" ht="24" customHeight="1">
      <c r="A37" s="16">
        <v>20</v>
      </c>
      <c r="B37" s="17" t="s">
        <v>70</v>
      </c>
      <c r="C37" s="17" t="s">
        <v>71</v>
      </c>
      <c r="D37" s="17" t="s">
        <v>50</v>
      </c>
      <c r="E37" s="12">
        <v>0.045</v>
      </c>
      <c r="F37" s="42"/>
      <c r="G37" s="42"/>
      <c r="H37" s="41"/>
    </row>
    <row r="38" spans="1:8" ht="24" customHeight="1">
      <c r="A38" s="16">
        <v>21</v>
      </c>
      <c r="B38" s="17" t="s">
        <v>72</v>
      </c>
      <c r="C38" s="17" t="s">
        <v>73</v>
      </c>
      <c r="D38" s="17" t="s">
        <v>27</v>
      </c>
      <c r="E38" s="12">
        <v>4</v>
      </c>
      <c r="F38" s="42"/>
      <c r="G38" s="42"/>
      <c r="H38" s="41"/>
    </row>
    <row r="39" spans="1:8" ht="24" customHeight="1">
      <c r="A39" s="16">
        <v>22</v>
      </c>
      <c r="B39" s="17" t="s">
        <v>74</v>
      </c>
      <c r="C39" s="17" t="s">
        <v>75</v>
      </c>
      <c r="D39" s="17" t="s">
        <v>27</v>
      </c>
      <c r="E39" s="12">
        <v>1.2</v>
      </c>
      <c r="F39" s="42"/>
      <c r="G39" s="42"/>
      <c r="H39" s="41"/>
    </row>
    <row r="40" spans="1:8" ht="28.5" customHeight="1">
      <c r="A40" s="13"/>
      <c r="B40" s="14" t="s">
        <v>18</v>
      </c>
      <c r="C40" s="14" t="s">
        <v>76</v>
      </c>
      <c r="D40" s="14"/>
      <c r="E40" s="15"/>
      <c r="F40" s="40"/>
      <c r="G40" s="40">
        <f>SUM(G41:G47)</f>
        <v>0</v>
      </c>
      <c r="H40" s="40">
        <f>SUM(H41:H47)</f>
        <v>0</v>
      </c>
    </row>
    <row r="41" spans="1:8" ht="24" customHeight="1">
      <c r="A41" s="10">
        <v>23</v>
      </c>
      <c r="B41" s="11" t="s">
        <v>77</v>
      </c>
      <c r="C41" s="11" t="s">
        <v>78</v>
      </c>
      <c r="D41" s="11" t="s">
        <v>27</v>
      </c>
      <c r="E41" s="12">
        <v>9.5</v>
      </c>
      <c r="F41" s="42"/>
      <c r="G41" s="42"/>
      <c r="H41" s="41"/>
    </row>
    <row r="42" spans="1:8" ht="24" customHeight="1">
      <c r="A42" s="10">
        <v>24</v>
      </c>
      <c r="B42" s="11" t="s">
        <v>79</v>
      </c>
      <c r="C42" s="11" t="s">
        <v>80</v>
      </c>
      <c r="D42" s="11" t="s">
        <v>27</v>
      </c>
      <c r="E42" s="12">
        <v>1.2</v>
      </c>
      <c r="F42" s="42"/>
      <c r="G42" s="42"/>
      <c r="H42" s="41"/>
    </row>
    <row r="43" spans="1:8" ht="24" customHeight="1">
      <c r="A43" s="10">
        <v>25</v>
      </c>
      <c r="B43" s="11" t="s">
        <v>81</v>
      </c>
      <c r="C43" s="11" t="s">
        <v>82</v>
      </c>
      <c r="D43" s="11" t="s">
        <v>39</v>
      </c>
      <c r="E43" s="12">
        <v>6</v>
      </c>
      <c r="F43" s="42"/>
      <c r="G43" s="42"/>
      <c r="H43" s="41"/>
    </row>
    <row r="44" spans="1:8" ht="24" customHeight="1">
      <c r="A44" s="10">
        <v>26</v>
      </c>
      <c r="B44" s="11" t="s">
        <v>83</v>
      </c>
      <c r="C44" s="11" t="s">
        <v>84</v>
      </c>
      <c r="D44" s="11" t="s">
        <v>39</v>
      </c>
      <c r="E44" s="12">
        <v>9</v>
      </c>
      <c r="F44" s="42"/>
      <c r="G44" s="42"/>
      <c r="H44" s="41"/>
    </row>
    <row r="45" spans="1:8" ht="24" customHeight="1">
      <c r="A45" s="10">
        <v>27</v>
      </c>
      <c r="B45" s="11" t="s">
        <v>85</v>
      </c>
      <c r="C45" s="11" t="s">
        <v>86</v>
      </c>
      <c r="D45" s="11" t="s">
        <v>39</v>
      </c>
      <c r="E45" s="12">
        <v>3</v>
      </c>
      <c r="F45" s="42"/>
      <c r="G45" s="42"/>
      <c r="H45" s="41"/>
    </row>
    <row r="46" spans="1:8" ht="24" customHeight="1">
      <c r="A46" s="10">
        <v>28</v>
      </c>
      <c r="B46" s="11" t="s">
        <v>87</v>
      </c>
      <c r="C46" s="11" t="s">
        <v>88</v>
      </c>
      <c r="D46" s="11" t="s">
        <v>27</v>
      </c>
      <c r="E46" s="12">
        <v>60</v>
      </c>
      <c r="F46" s="42"/>
      <c r="G46" s="42"/>
      <c r="H46" s="41"/>
    </row>
    <row r="47" spans="1:8" ht="24" customHeight="1">
      <c r="A47" s="10">
        <v>29</v>
      </c>
      <c r="B47" s="11" t="s">
        <v>89</v>
      </c>
      <c r="C47" s="11" t="s">
        <v>90</v>
      </c>
      <c r="D47" s="11" t="s">
        <v>27</v>
      </c>
      <c r="E47" s="12">
        <v>1.2</v>
      </c>
      <c r="F47" s="42"/>
      <c r="G47" s="42"/>
      <c r="H47" s="41"/>
    </row>
    <row r="48" spans="1:8" ht="28.5" customHeight="1">
      <c r="A48" s="13"/>
      <c r="B48" s="14" t="s">
        <v>19</v>
      </c>
      <c r="C48" s="14" t="s">
        <v>91</v>
      </c>
      <c r="D48" s="14"/>
      <c r="E48" s="15"/>
      <c r="F48" s="40"/>
      <c r="G48" s="40">
        <f>SUM(G49:G58)</f>
        <v>0</v>
      </c>
      <c r="H48" s="40">
        <f>SUM(H49:H58)</f>
        <v>0</v>
      </c>
    </row>
    <row r="49" spans="1:8" ht="24" customHeight="1">
      <c r="A49" s="10">
        <v>30</v>
      </c>
      <c r="B49" s="11" t="s">
        <v>92</v>
      </c>
      <c r="C49" s="11" t="s">
        <v>93</v>
      </c>
      <c r="D49" s="11" t="s">
        <v>27</v>
      </c>
      <c r="E49" s="12">
        <v>2</v>
      </c>
      <c r="F49" s="42"/>
      <c r="G49" s="42"/>
      <c r="H49" s="41"/>
    </row>
    <row r="50" spans="1:8" ht="13.5" customHeight="1">
      <c r="A50" s="10">
        <v>31</v>
      </c>
      <c r="B50" s="11" t="s">
        <v>94</v>
      </c>
      <c r="C50" s="11" t="s">
        <v>95</v>
      </c>
      <c r="D50" s="11" t="s">
        <v>27</v>
      </c>
      <c r="E50" s="12">
        <v>313</v>
      </c>
      <c r="F50" s="42"/>
      <c r="G50" s="42"/>
      <c r="H50" s="41"/>
    </row>
    <row r="51" spans="1:8" ht="13.5" customHeight="1">
      <c r="A51" s="10">
        <v>32</v>
      </c>
      <c r="B51" s="11" t="s">
        <v>96</v>
      </c>
      <c r="C51" s="11" t="s">
        <v>97</v>
      </c>
      <c r="D51" s="11" t="s">
        <v>27</v>
      </c>
      <c r="E51" s="12">
        <v>587.897</v>
      </c>
      <c r="F51" s="42"/>
      <c r="G51" s="42"/>
      <c r="H51" s="41"/>
    </row>
    <row r="52" spans="1:8" ht="24" customHeight="1">
      <c r="A52" s="10">
        <v>33</v>
      </c>
      <c r="B52" s="11" t="s">
        <v>98</v>
      </c>
      <c r="C52" s="11" t="s">
        <v>99</v>
      </c>
      <c r="D52" s="11" t="s">
        <v>27</v>
      </c>
      <c r="E52" s="12">
        <v>313</v>
      </c>
      <c r="F52" s="42"/>
      <c r="G52" s="42"/>
      <c r="H52" s="41"/>
    </row>
    <row r="53" spans="1:8" ht="24" customHeight="1">
      <c r="A53" s="10">
        <v>34</v>
      </c>
      <c r="B53" s="11" t="s">
        <v>100</v>
      </c>
      <c r="C53" s="11" t="s">
        <v>101</v>
      </c>
      <c r="D53" s="11" t="s">
        <v>27</v>
      </c>
      <c r="E53" s="12">
        <v>2.2</v>
      </c>
      <c r="F53" s="42"/>
      <c r="G53" s="42"/>
      <c r="H53" s="41"/>
    </row>
    <row r="54" spans="1:8" ht="24" customHeight="1">
      <c r="A54" s="10">
        <v>35</v>
      </c>
      <c r="B54" s="11" t="s">
        <v>102</v>
      </c>
      <c r="C54" s="11" t="s">
        <v>103</v>
      </c>
      <c r="D54" s="11" t="s">
        <v>27</v>
      </c>
      <c r="E54" s="12">
        <v>151</v>
      </c>
      <c r="F54" s="42"/>
      <c r="G54" s="42"/>
      <c r="H54" s="41"/>
    </row>
    <row r="55" spans="1:8" ht="24" customHeight="1">
      <c r="A55" s="10">
        <v>36</v>
      </c>
      <c r="B55" s="11" t="s">
        <v>104</v>
      </c>
      <c r="C55" s="11" t="s">
        <v>105</v>
      </c>
      <c r="D55" s="11" t="s">
        <v>27</v>
      </c>
      <c r="E55" s="12">
        <v>172.635</v>
      </c>
      <c r="F55" s="42"/>
      <c r="G55" s="42"/>
      <c r="H55" s="41"/>
    </row>
    <row r="56" spans="1:8" ht="24" customHeight="1">
      <c r="A56" s="10">
        <v>37</v>
      </c>
      <c r="B56" s="11" t="s">
        <v>106</v>
      </c>
      <c r="C56" s="11" t="s">
        <v>107</v>
      </c>
      <c r="D56" s="11" t="s">
        <v>27</v>
      </c>
      <c r="E56" s="12">
        <v>124.3</v>
      </c>
      <c r="F56" s="42"/>
      <c r="G56" s="42"/>
      <c r="H56" s="41"/>
    </row>
    <row r="57" spans="1:8" ht="24" customHeight="1">
      <c r="A57" s="10">
        <v>38</v>
      </c>
      <c r="B57" s="11" t="s">
        <v>108</v>
      </c>
      <c r="C57" s="11" t="s">
        <v>109</v>
      </c>
      <c r="D57" s="11" t="s">
        <v>27</v>
      </c>
      <c r="E57" s="12">
        <v>313</v>
      </c>
      <c r="F57" s="42"/>
      <c r="G57" s="42"/>
      <c r="H57" s="41"/>
    </row>
    <row r="58" spans="1:8" ht="24" customHeight="1">
      <c r="A58" s="10">
        <v>39</v>
      </c>
      <c r="B58" s="11" t="s">
        <v>110</v>
      </c>
      <c r="C58" s="11" t="s">
        <v>111</v>
      </c>
      <c r="D58" s="11" t="s">
        <v>27</v>
      </c>
      <c r="E58" s="12">
        <v>2</v>
      </c>
      <c r="F58" s="42"/>
      <c r="G58" s="42"/>
      <c r="H58" s="41"/>
    </row>
    <row r="59" spans="1:8" ht="28.5" customHeight="1">
      <c r="A59" s="13"/>
      <c r="B59" s="14" t="s">
        <v>112</v>
      </c>
      <c r="C59" s="14" t="s">
        <v>113</v>
      </c>
      <c r="D59" s="14"/>
      <c r="E59" s="15"/>
      <c r="F59" s="40"/>
      <c r="G59" s="40">
        <f>SUM(G60:G85)</f>
        <v>0</v>
      </c>
      <c r="H59" s="40">
        <f>SUM(H60:H85)</f>
        <v>0</v>
      </c>
    </row>
    <row r="60" spans="1:8" ht="24" customHeight="1">
      <c r="A60" s="10">
        <v>40</v>
      </c>
      <c r="B60" s="11" t="s">
        <v>114</v>
      </c>
      <c r="C60" s="11" t="s">
        <v>115</v>
      </c>
      <c r="D60" s="11" t="s">
        <v>36</v>
      </c>
      <c r="E60" s="12">
        <v>30.4</v>
      </c>
      <c r="F60" s="42"/>
      <c r="G60" s="42"/>
      <c r="H60" s="41"/>
    </row>
    <row r="61" spans="1:8" ht="24" customHeight="1">
      <c r="A61" s="10">
        <v>41</v>
      </c>
      <c r="B61" s="11" t="s">
        <v>116</v>
      </c>
      <c r="C61" s="11" t="s">
        <v>117</v>
      </c>
      <c r="D61" s="11" t="s">
        <v>27</v>
      </c>
      <c r="E61" s="12">
        <v>1482.35</v>
      </c>
      <c r="F61" s="42"/>
      <c r="G61" s="42"/>
      <c r="H61" s="41"/>
    </row>
    <row r="62" spans="1:8" ht="34.5" customHeight="1">
      <c r="A62" s="10">
        <v>42</v>
      </c>
      <c r="B62" s="11" t="s">
        <v>118</v>
      </c>
      <c r="C62" s="11" t="s">
        <v>119</v>
      </c>
      <c r="D62" s="11" t="s">
        <v>27</v>
      </c>
      <c r="E62" s="12">
        <v>1482.35</v>
      </c>
      <c r="F62" s="42"/>
      <c r="G62" s="42"/>
      <c r="H62" s="41"/>
    </row>
    <row r="63" spans="1:8" ht="24" customHeight="1">
      <c r="A63" s="10">
        <v>43</v>
      </c>
      <c r="B63" s="11" t="s">
        <v>120</v>
      </c>
      <c r="C63" s="11" t="s">
        <v>121</v>
      </c>
      <c r="D63" s="11" t="s">
        <v>27</v>
      </c>
      <c r="E63" s="12">
        <v>1482.35</v>
      </c>
      <c r="F63" s="42"/>
      <c r="G63" s="42"/>
      <c r="H63" s="41"/>
    </row>
    <row r="64" spans="1:8" ht="13.5" customHeight="1">
      <c r="A64" s="10">
        <v>44</v>
      </c>
      <c r="B64" s="11" t="s">
        <v>122</v>
      </c>
      <c r="C64" s="11" t="s">
        <v>123</v>
      </c>
      <c r="D64" s="11" t="s">
        <v>27</v>
      </c>
      <c r="E64" s="12">
        <v>1482.35</v>
      </c>
      <c r="F64" s="42"/>
      <c r="G64" s="42"/>
      <c r="H64" s="41"/>
    </row>
    <row r="65" spans="1:8" ht="13.5" customHeight="1">
      <c r="A65" s="10">
        <v>45</v>
      </c>
      <c r="B65" s="11" t="s">
        <v>124</v>
      </c>
      <c r="C65" s="11" t="s">
        <v>125</v>
      </c>
      <c r="D65" s="11" t="s">
        <v>36</v>
      </c>
      <c r="E65" s="12">
        <v>11.5</v>
      </c>
      <c r="F65" s="42"/>
      <c r="G65" s="42"/>
      <c r="H65" s="41"/>
    </row>
    <row r="66" spans="1:8" ht="13.5" customHeight="1">
      <c r="A66" s="10">
        <v>46</v>
      </c>
      <c r="B66" s="11" t="s">
        <v>126</v>
      </c>
      <c r="C66" s="11" t="s">
        <v>127</v>
      </c>
      <c r="D66" s="11" t="s">
        <v>36</v>
      </c>
      <c r="E66" s="12">
        <v>24.4</v>
      </c>
      <c r="F66" s="42"/>
      <c r="G66" s="42"/>
      <c r="H66" s="41"/>
    </row>
    <row r="67" spans="1:8" ht="34.5" customHeight="1">
      <c r="A67" s="10">
        <v>47</v>
      </c>
      <c r="B67" s="11" t="s">
        <v>128</v>
      </c>
      <c r="C67" s="11" t="s">
        <v>129</v>
      </c>
      <c r="D67" s="11" t="s">
        <v>130</v>
      </c>
      <c r="E67" s="12">
        <v>16</v>
      </c>
      <c r="F67" s="42"/>
      <c r="G67" s="42"/>
      <c r="H67" s="41"/>
    </row>
    <row r="68" spans="1:8" ht="34.5" customHeight="1">
      <c r="A68" s="10">
        <v>48</v>
      </c>
      <c r="B68" s="11" t="s">
        <v>131</v>
      </c>
      <c r="C68" s="11" t="s">
        <v>132</v>
      </c>
      <c r="D68" s="11" t="s">
        <v>130</v>
      </c>
      <c r="E68" s="12">
        <v>2840</v>
      </c>
      <c r="F68" s="42"/>
      <c r="G68" s="42"/>
      <c r="H68" s="41"/>
    </row>
    <row r="69" spans="1:8" ht="34.5" customHeight="1">
      <c r="A69" s="10">
        <v>49</v>
      </c>
      <c r="B69" s="11" t="s">
        <v>133</v>
      </c>
      <c r="C69" s="11" t="s">
        <v>134</v>
      </c>
      <c r="D69" s="11" t="s">
        <v>130</v>
      </c>
      <c r="E69" s="12">
        <v>426</v>
      </c>
      <c r="F69" s="42"/>
      <c r="G69" s="42"/>
      <c r="H69" s="41"/>
    </row>
    <row r="70" spans="1:8" ht="34.5" customHeight="1">
      <c r="A70" s="10">
        <v>50</v>
      </c>
      <c r="B70" s="11" t="s">
        <v>135</v>
      </c>
      <c r="C70" s="11" t="s">
        <v>136</v>
      </c>
      <c r="D70" s="11" t="s">
        <v>39</v>
      </c>
      <c r="E70" s="12">
        <v>7.5</v>
      </c>
      <c r="F70" s="42"/>
      <c r="G70" s="42"/>
      <c r="H70" s="41"/>
    </row>
    <row r="71" spans="1:8" ht="13.5" customHeight="1">
      <c r="A71" s="10">
        <v>51</v>
      </c>
      <c r="B71" s="11" t="s">
        <v>137</v>
      </c>
      <c r="C71" s="11" t="s">
        <v>138</v>
      </c>
      <c r="D71" s="11" t="s">
        <v>27</v>
      </c>
      <c r="E71" s="12">
        <v>2</v>
      </c>
      <c r="F71" s="42"/>
      <c r="G71" s="42"/>
      <c r="H71" s="41"/>
    </row>
    <row r="72" spans="1:8" ht="24" customHeight="1">
      <c r="A72" s="10">
        <v>52</v>
      </c>
      <c r="B72" s="11" t="s">
        <v>139</v>
      </c>
      <c r="C72" s="11" t="s">
        <v>140</v>
      </c>
      <c r="D72" s="11" t="s">
        <v>27</v>
      </c>
      <c r="E72" s="12">
        <v>2.6</v>
      </c>
      <c r="F72" s="42"/>
      <c r="G72" s="42"/>
      <c r="H72" s="41"/>
    </row>
    <row r="73" spans="1:8" ht="24" customHeight="1">
      <c r="A73" s="10">
        <v>53</v>
      </c>
      <c r="B73" s="11" t="s">
        <v>141</v>
      </c>
      <c r="C73" s="11" t="s">
        <v>142</v>
      </c>
      <c r="D73" s="11" t="s">
        <v>36</v>
      </c>
      <c r="E73" s="12">
        <v>1450</v>
      </c>
      <c r="F73" s="42"/>
      <c r="G73" s="42"/>
      <c r="H73" s="41"/>
    </row>
    <row r="74" spans="1:8" ht="24" customHeight="1">
      <c r="A74" s="10">
        <v>54</v>
      </c>
      <c r="B74" s="11" t="s">
        <v>143</v>
      </c>
      <c r="C74" s="11" t="s">
        <v>144</v>
      </c>
      <c r="D74" s="11" t="s">
        <v>27</v>
      </c>
      <c r="E74" s="12">
        <v>24</v>
      </c>
      <c r="F74" s="42"/>
      <c r="G74" s="42"/>
      <c r="H74" s="41"/>
    </row>
    <row r="75" spans="1:8" ht="24" customHeight="1">
      <c r="A75" s="16">
        <v>55</v>
      </c>
      <c r="B75" s="17" t="s">
        <v>145</v>
      </c>
      <c r="C75" s="17" t="s">
        <v>146</v>
      </c>
      <c r="D75" s="17" t="s">
        <v>50</v>
      </c>
      <c r="E75" s="12">
        <v>108.314</v>
      </c>
      <c r="F75" s="42"/>
      <c r="G75" s="42"/>
      <c r="H75" s="41"/>
    </row>
    <row r="76" spans="1:8" ht="24" customHeight="1">
      <c r="A76" s="16">
        <v>56</v>
      </c>
      <c r="B76" s="17" t="s">
        <v>147</v>
      </c>
      <c r="C76" s="17" t="s">
        <v>148</v>
      </c>
      <c r="D76" s="17" t="s">
        <v>50</v>
      </c>
      <c r="E76" s="12">
        <v>108.314</v>
      </c>
      <c r="F76" s="42"/>
      <c r="G76" s="42"/>
      <c r="H76" s="41"/>
    </row>
    <row r="77" spans="1:8" ht="13.5" customHeight="1">
      <c r="A77" s="16">
        <v>57</v>
      </c>
      <c r="B77" s="17" t="s">
        <v>149</v>
      </c>
      <c r="C77" s="17" t="s">
        <v>150</v>
      </c>
      <c r="D77" s="17" t="s">
        <v>130</v>
      </c>
      <c r="E77" s="12">
        <v>2</v>
      </c>
      <c r="F77" s="42"/>
      <c r="G77" s="42"/>
      <c r="H77" s="41"/>
    </row>
    <row r="78" spans="1:8" ht="24" customHeight="1">
      <c r="A78" s="16">
        <v>58</v>
      </c>
      <c r="B78" s="17" t="s">
        <v>151</v>
      </c>
      <c r="C78" s="17" t="s">
        <v>152</v>
      </c>
      <c r="D78" s="17" t="s">
        <v>36</v>
      </c>
      <c r="E78" s="12">
        <v>23</v>
      </c>
      <c r="F78" s="42"/>
      <c r="G78" s="42"/>
      <c r="H78" s="41"/>
    </row>
    <row r="79" spans="1:8" ht="24" customHeight="1">
      <c r="A79" s="10">
        <v>59</v>
      </c>
      <c r="B79" s="11" t="s">
        <v>153</v>
      </c>
      <c r="C79" s="11" t="s">
        <v>154</v>
      </c>
      <c r="D79" s="11" t="s">
        <v>36</v>
      </c>
      <c r="E79" s="12">
        <v>6.2</v>
      </c>
      <c r="F79" s="42"/>
      <c r="G79" s="42"/>
      <c r="H79" s="41"/>
    </row>
    <row r="80" spans="1:8" ht="24" customHeight="1">
      <c r="A80" s="10">
        <v>60</v>
      </c>
      <c r="B80" s="11" t="s">
        <v>155</v>
      </c>
      <c r="C80" s="11" t="s">
        <v>156</v>
      </c>
      <c r="D80" s="11" t="s">
        <v>27</v>
      </c>
      <c r="E80" s="12">
        <v>19.3</v>
      </c>
      <c r="F80" s="42"/>
      <c r="G80" s="42"/>
      <c r="H80" s="41"/>
    </row>
    <row r="81" spans="1:8" ht="13.5" customHeight="1">
      <c r="A81" s="16">
        <v>61</v>
      </c>
      <c r="B81" s="17" t="s">
        <v>157</v>
      </c>
      <c r="C81" s="17" t="s">
        <v>158</v>
      </c>
      <c r="D81" s="17" t="s">
        <v>50</v>
      </c>
      <c r="E81" s="12">
        <v>108.314</v>
      </c>
      <c r="F81" s="42"/>
      <c r="G81" s="42"/>
      <c r="H81" s="41"/>
    </row>
    <row r="82" spans="1:8" ht="24" customHeight="1">
      <c r="A82" s="16">
        <v>62</v>
      </c>
      <c r="B82" s="17" t="s">
        <v>159</v>
      </c>
      <c r="C82" s="17" t="s">
        <v>160</v>
      </c>
      <c r="D82" s="17" t="s">
        <v>50</v>
      </c>
      <c r="E82" s="12">
        <v>530.93</v>
      </c>
      <c r="F82" s="42"/>
      <c r="G82" s="42"/>
      <c r="H82" s="41"/>
    </row>
    <row r="83" spans="1:8" ht="24" customHeight="1">
      <c r="A83" s="16">
        <v>63</v>
      </c>
      <c r="B83" s="17" t="s">
        <v>161</v>
      </c>
      <c r="C83" s="17" t="s">
        <v>162</v>
      </c>
      <c r="D83" s="17" t="s">
        <v>50</v>
      </c>
      <c r="E83" s="12">
        <v>108.314</v>
      </c>
      <c r="F83" s="42"/>
      <c r="G83" s="42"/>
      <c r="H83" s="41"/>
    </row>
    <row r="84" spans="1:8" ht="24" customHeight="1">
      <c r="A84" s="16">
        <v>64</v>
      </c>
      <c r="B84" s="17" t="s">
        <v>163</v>
      </c>
      <c r="C84" s="17" t="s">
        <v>164</v>
      </c>
      <c r="D84" s="17" t="s">
        <v>50</v>
      </c>
      <c r="E84" s="12">
        <v>265.465</v>
      </c>
      <c r="F84" s="42"/>
      <c r="G84" s="42"/>
      <c r="H84" s="41"/>
    </row>
    <row r="85" spans="1:8" ht="13.5" customHeight="1">
      <c r="A85" s="16">
        <v>65</v>
      </c>
      <c r="B85" s="17" t="s">
        <v>165</v>
      </c>
      <c r="C85" s="17" t="s">
        <v>166</v>
      </c>
      <c r="D85" s="17" t="s">
        <v>50</v>
      </c>
      <c r="E85" s="12">
        <v>108.314</v>
      </c>
      <c r="F85" s="42"/>
      <c r="G85" s="42"/>
      <c r="H85" s="41"/>
    </row>
    <row r="86" spans="1:8" ht="28.5" customHeight="1">
      <c r="A86" s="13"/>
      <c r="B86" s="14" t="s">
        <v>167</v>
      </c>
      <c r="C86" s="14" t="s">
        <v>168</v>
      </c>
      <c r="D86" s="14"/>
      <c r="E86" s="15"/>
      <c r="F86" s="40"/>
      <c r="G86" s="40">
        <f>G87</f>
        <v>0</v>
      </c>
      <c r="H86" s="39">
        <f>H87</f>
        <v>0</v>
      </c>
    </row>
    <row r="87" spans="1:8" ht="24" customHeight="1">
      <c r="A87" s="10">
        <v>66</v>
      </c>
      <c r="B87" s="11" t="s">
        <v>169</v>
      </c>
      <c r="C87" s="11" t="s">
        <v>170</v>
      </c>
      <c r="D87" s="11" t="s">
        <v>50</v>
      </c>
      <c r="E87" s="12">
        <v>160.178</v>
      </c>
      <c r="F87" s="42"/>
      <c r="G87" s="42"/>
      <c r="H87" s="41"/>
    </row>
    <row r="88" spans="1:8" ht="30.75" customHeight="1">
      <c r="A88" s="18"/>
      <c r="B88" s="19" t="s">
        <v>171</v>
      </c>
      <c r="C88" s="19" t="s">
        <v>172</v>
      </c>
      <c r="D88" s="19"/>
      <c r="E88" s="20"/>
      <c r="F88" s="38"/>
      <c r="G88" s="38">
        <f>G89+G98+G118+G130+G136+G139+G156+G175+G179</f>
        <v>0</v>
      </c>
      <c r="H88" s="38">
        <f>H89+H98+H118+H130+H136+H139+H156+H175+H179</f>
        <v>0</v>
      </c>
    </row>
    <row r="89" spans="1:8" ht="28.5" customHeight="1">
      <c r="A89" s="13"/>
      <c r="B89" s="14" t="s">
        <v>173</v>
      </c>
      <c r="C89" s="14" t="s">
        <v>174</v>
      </c>
      <c r="D89" s="14"/>
      <c r="E89" s="15"/>
      <c r="F89" s="40"/>
      <c r="G89" s="40">
        <f>SUM(G90:G97)</f>
        <v>0</v>
      </c>
      <c r="H89" s="40">
        <f>SUM(H90:H97)</f>
        <v>0</v>
      </c>
    </row>
    <row r="90" spans="1:8" ht="24" customHeight="1">
      <c r="A90" s="10">
        <v>67</v>
      </c>
      <c r="B90" s="11" t="s">
        <v>175</v>
      </c>
      <c r="C90" s="11" t="s">
        <v>176</v>
      </c>
      <c r="D90" s="11" t="s">
        <v>27</v>
      </c>
      <c r="E90" s="12">
        <v>90</v>
      </c>
      <c r="F90" s="42"/>
      <c r="G90" s="42"/>
      <c r="H90" s="41"/>
    </row>
    <row r="91" spans="1:8" ht="24" customHeight="1">
      <c r="A91" s="21">
        <v>68</v>
      </c>
      <c r="B91" s="22" t="s">
        <v>177</v>
      </c>
      <c r="C91" s="22" t="s">
        <v>178</v>
      </c>
      <c r="D91" s="22" t="s">
        <v>179</v>
      </c>
      <c r="E91" s="23">
        <v>121.15</v>
      </c>
      <c r="F91" s="44"/>
      <c r="G91" s="44"/>
      <c r="H91" s="43"/>
    </row>
    <row r="92" spans="1:8" ht="24" customHeight="1">
      <c r="A92" s="10">
        <v>69</v>
      </c>
      <c r="B92" s="11" t="s">
        <v>180</v>
      </c>
      <c r="C92" s="11" t="s">
        <v>181</v>
      </c>
      <c r="D92" s="11" t="s">
        <v>27</v>
      </c>
      <c r="E92" s="12">
        <v>82.5</v>
      </c>
      <c r="F92" s="42"/>
      <c r="G92" s="42"/>
      <c r="H92" s="41"/>
    </row>
    <row r="93" spans="1:8" ht="24" customHeight="1">
      <c r="A93" s="21">
        <v>70</v>
      </c>
      <c r="B93" s="22" t="s">
        <v>182</v>
      </c>
      <c r="C93" s="22" t="s">
        <v>183</v>
      </c>
      <c r="D93" s="22" t="s">
        <v>27</v>
      </c>
      <c r="E93" s="23">
        <v>94.875</v>
      </c>
      <c r="F93" s="44"/>
      <c r="G93" s="44"/>
      <c r="H93" s="43"/>
    </row>
    <row r="94" spans="1:8" ht="24" customHeight="1">
      <c r="A94" s="10">
        <v>71</v>
      </c>
      <c r="B94" s="11" t="s">
        <v>184</v>
      </c>
      <c r="C94" s="11" t="s">
        <v>185</v>
      </c>
      <c r="D94" s="11" t="s">
        <v>27</v>
      </c>
      <c r="E94" s="12">
        <v>2.6</v>
      </c>
      <c r="F94" s="42"/>
      <c r="G94" s="42"/>
      <c r="H94" s="41"/>
    </row>
    <row r="95" spans="1:8" ht="24" customHeight="1">
      <c r="A95" s="21">
        <v>72</v>
      </c>
      <c r="B95" s="22" t="s">
        <v>186</v>
      </c>
      <c r="C95" s="22" t="s">
        <v>187</v>
      </c>
      <c r="D95" s="22" t="s">
        <v>179</v>
      </c>
      <c r="E95" s="23">
        <v>3.51</v>
      </c>
      <c r="F95" s="44"/>
      <c r="G95" s="44"/>
      <c r="H95" s="43"/>
    </row>
    <row r="96" spans="1:8" ht="13.5" customHeight="1">
      <c r="A96" s="10">
        <v>73</v>
      </c>
      <c r="B96" s="11" t="s">
        <v>188</v>
      </c>
      <c r="C96" s="11" t="s">
        <v>189</v>
      </c>
      <c r="D96" s="11" t="s">
        <v>36</v>
      </c>
      <c r="E96" s="12">
        <v>4</v>
      </c>
      <c r="F96" s="42"/>
      <c r="G96" s="42"/>
      <c r="H96" s="41"/>
    </row>
    <row r="97" spans="1:8" ht="24" customHeight="1">
      <c r="A97" s="10">
        <v>74</v>
      </c>
      <c r="B97" s="11" t="s">
        <v>190</v>
      </c>
      <c r="C97" s="11" t="s">
        <v>191</v>
      </c>
      <c r="D97" s="11" t="s">
        <v>192</v>
      </c>
      <c r="E97" s="12">
        <v>11.17</v>
      </c>
      <c r="F97" s="42"/>
      <c r="G97" s="42"/>
      <c r="H97" s="41"/>
    </row>
    <row r="98" spans="1:8" ht="28.5" customHeight="1">
      <c r="A98" s="13"/>
      <c r="B98" s="14" t="s">
        <v>193</v>
      </c>
      <c r="C98" s="14" t="s">
        <v>194</v>
      </c>
      <c r="D98" s="14"/>
      <c r="E98" s="15"/>
      <c r="F98" s="40"/>
      <c r="G98" s="40">
        <f>SUM(G99:G117)</f>
        <v>0</v>
      </c>
      <c r="H98" s="40">
        <f>SUM(H99:H117)</f>
        <v>0</v>
      </c>
    </row>
    <row r="99" spans="1:8" ht="24" customHeight="1">
      <c r="A99" s="16">
        <v>75</v>
      </c>
      <c r="B99" s="17" t="s">
        <v>195</v>
      </c>
      <c r="C99" s="17" t="s">
        <v>196</v>
      </c>
      <c r="D99" s="17" t="s">
        <v>27</v>
      </c>
      <c r="E99" s="12">
        <v>1095.5</v>
      </c>
      <c r="F99" s="42"/>
      <c r="G99" s="42"/>
      <c r="H99" s="41"/>
    </row>
    <row r="100" spans="1:8" ht="24" customHeight="1">
      <c r="A100" s="16">
        <v>76</v>
      </c>
      <c r="B100" s="17" t="s">
        <v>197</v>
      </c>
      <c r="C100" s="17" t="s">
        <v>198</v>
      </c>
      <c r="D100" s="17" t="s">
        <v>27</v>
      </c>
      <c r="E100" s="12">
        <v>1095.5</v>
      </c>
      <c r="F100" s="42"/>
      <c r="G100" s="42"/>
      <c r="H100" s="41"/>
    </row>
    <row r="101" spans="1:8" ht="24" customHeight="1">
      <c r="A101" s="16">
        <v>77</v>
      </c>
      <c r="B101" s="17" t="s">
        <v>199</v>
      </c>
      <c r="C101" s="17" t="s">
        <v>200</v>
      </c>
      <c r="D101" s="17" t="s">
        <v>130</v>
      </c>
      <c r="E101" s="12">
        <v>29</v>
      </c>
      <c r="F101" s="42"/>
      <c r="G101" s="42"/>
      <c r="H101" s="41"/>
    </row>
    <row r="102" spans="1:8" ht="24" customHeight="1">
      <c r="A102" s="16">
        <v>78</v>
      </c>
      <c r="B102" s="17" t="s">
        <v>201</v>
      </c>
      <c r="C102" s="17" t="s">
        <v>202</v>
      </c>
      <c r="D102" s="17" t="s">
        <v>27</v>
      </c>
      <c r="E102" s="12">
        <v>1095.5</v>
      </c>
      <c r="F102" s="42"/>
      <c r="G102" s="42"/>
      <c r="H102" s="41"/>
    </row>
    <row r="103" spans="1:8" ht="24" customHeight="1">
      <c r="A103" s="16">
        <v>79</v>
      </c>
      <c r="B103" s="17" t="s">
        <v>203</v>
      </c>
      <c r="C103" s="17" t="s">
        <v>204</v>
      </c>
      <c r="D103" s="17" t="s">
        <v>27</v>
      </c>
      <c r="E103" s="12">
        <v>1090</v>
      </c>
      <c r="F103" s="42"/>
      <c r="G103" s="42"/>
      <c r="H103" s="41"/>
    </row>
    <row r="104" spans="1:8" ht="24" customHeight="1">
      <c r="A104" s="24">
        <v>80</v>
      </c>
      <c r="B104" s="25" t="s">
        <v>205</v>
      </c>
      <c r="C104" s="25" t="s">
        <v>206</v>
      </c>
      <c r="D104" s="25" t="s">
        <v>27</v>
      </c>
      <c r="E104" s="23">
        <v>1253.5</v>
      </c>
      <c r="F104" s="44"/>
      <c r="G104" s="44"/>
      <c r="H104" s="43"/>
    </row>
    <row r="105" spans="1:8" ht="13.5" customHeight="1">
      <c r="A105" s="16">
        <v>81</v>
      </c>
      <c r="B105" s="17" t="s">
        <v>207</v>
      </c>
      <c r="C105" s="17" t="s">
        <v>208</v>
      </c>
      <c r="D105" s="17" t="s">
        <v>27</v>
      </c>
      <c r="E105" s="12">
        <v>155.5</v>
      </c>
      <c r="F105" s="42"/>
      <c r="G105" s="42"/>
      <c r="H105" s="41"/>
    </row>
    <row r="106" spans="1:8" ht="13.5" customHeight="1">
      <c r="A106" s="24">
        <v>82</v>
      </c>
      <c r="B106" s="25" t="s">
        <v>209</v>
      </c>
      <c r="C106" s="25" t="s">
        <v>210</v>
      </c>
      <c r="D106" s="25" t="s">
        <v>27</v>
      </c>
      <c r="E106" s="23">
        <v>171.05</v>
      </c>
      <c r="F106" s="44"/>
      <c r="G106" s="44"/>
      <c r="H106" s="43"/>
    </row>
    <row r="107" spans="1:8" ht="24" customHeight="1">
      <c r="A107" s="16">
        <v>83</v>
      </c>
      <c r="B107" s="17" t="s">
        <v>211</v>
      </c>
      <c r="C107" s="17" t="s">
        <v>212</v>
      </c>
      <c r="D107" s="17" t="s">
        <v>27</v>
      </c>
      <c r="E107" s="12">
        <v>40</v>
      </c>
      <c r="F107" s="42"/>
      <c r="G107" s="42"/>
      <c r="H107" s="41"/>
    </row>
    <row r="108" spans="1:8" ht="34.5" customHeight="1">
      <c r="A108" s="24">
        <v>84</v>
      </c>
      <c r="B108" s="25" t="s">
        <v>213</v>
      </c>
      <c r="C108" s="25" t="s">
        <v>214</v>
      </c>
      <c r="D108" s="25" t="s">
        <v>27</v>
      </c>
      <c r="E108" s="23">
        <v>44</v>
      </c>
      <c r="F108" s="44"/>
      <c r="G108" s="44"/>
      <c r="H108" s="43"/>
    </row>
    <row r="109" spans="1:8" ht="24" customHeight="1">
      <c r="A109" s="16">
        <v>85</v>
      </c>
      <c r="B109" s="17" t="s">
        <v>215</v>
      </c>
      <c r="C109" s="17" t="s">
        <v>216</v>
      </c>
      <c r="D109" s="17" t="s">
        <v>27</v>
      </c>
      <c r="E109" s="12">
        <v>1034</v>
      </c>
      <c r="F109" s="42"/>
      <c r="G109" s="42"/>
      <c r="H109" s="41"/>
    </row>
    <row r="110" spans="1:8" ht="34.5" customHeight="1">
      <c r="A110" s="24">
        <v>86</v>
      </c>
      <c r="B110" s="25" t="s">
        <v>217</v>
      </c>
      <c r="C110" s="25" t="s">
        <v>218</v>
      </c>
      <c r="D110" s="25" t="s">
        <v>27</v>
      </c>
      <c r="E110" s="23">
        <v>1137.4</v>
      </c>
      <c r="F110" s="44"/>
      <c r="G110" s="44"/>
      <c r="H110" s="43"/>
    </row>
    <row r="111" spans="1:8" ht="24" customHeight="1">
      <c r="A111" s="16">
        <v>87</v>
      </c>
      <c r="B111" s="17" t="s">
        <v>219</v>
      </c>
      <c r="C111" s="17" t="s">
        <v>220</v>
      </c>
      <c r="D111" s="17" t="s">
        <v>27</v>
      </c>
      <c r="E111" s="12">
        <v>171.05</v>
      </c>
      <c r="F111" s="42"/>
      <c r="G111" s="42"/>
      <c r="H111" s="41"/>
    </row>
    <row r="112" spans="1:8" ht="24" customHeight="1">
      <c r="A112" s="24">
        <v>88</v>
      </c>
      <c r="B112" s="25" t="s">
        <v>221</v>
      </c>
      <c r="C112" s="25" t="s">
        <v>222</v>
      </c>
      <c r="D112" s="25" t="s">
        <v>27</v>
      </c>
      <c r="E112" s="23">
        <v>188.155</v>
      </c>
      <c r="F112" s="44"/>
      <c r="G112" s="44"/>
      <c r="H112" s="43"/>
    </row>
    <row r="113" spans="1:8" ht="24" customHeight="1">
      <c r="A113" s="16">
        <v>89</v>
      </c>
      <c r="B113" s="17" t="s">
        <v>223</v>
      </c>
      <c r="C113" s="17" t="s">
        <v>224</v>
      </c>
      <c r="D113" s="17" t="s">
        <v>130</v>
      </c>
      <c r="E113" s="12">
        <v>20</v>
      </c>
      <c r="F113" s="42"/>
      <c r="G113" s="42"/>
      <c r="H113" s="41"/>
    </row>
    <row r="114" spans="1:8" ht="24" customHeight="1">
      <c r="A114" s="16">
        <v>90</v>
      </c>
      <c r="B114" s="17" t="s">
        <v>225</v>
      </c>
      <c r="C114" s="17" t="s">
        <v>226</v>
      </c>
      <c r="D114" s="17" t="s">
        <v>36</v>
      </c>
      <c r="E114" s="12">
        <v>129</v>
      </c>
      <c r="F114" s="42"/>
      <c r="G114" s="42"/>
      <c r="H114" s="41"/>
    </row>
    <row r="115" spans="1:8" ht="24" customHeight="1">
      <c r="A115" s="24">
        <v>91</v>
      </c>
      <c r="B115" s="25" t="s">
        <v>227</v>
      </c>
      <c r="C115" s="25" t="s">
        <v>228</v>
      </c>
      <c r="D115" s="25" t="s">
        <v>39</v>
      </c>
      <c r="E115" s="23">
        <v>0.55</v>
      </c>
      <c r="F115" s="44"/>
      <c r="G115" s="44"/>
      <c r="H115" s="43"/>
    </row>
    <row r="116" spans="1:8" ht="24" customHeight="1">
      <c r="A116" s="24">
        <v>92</v>
      </c>
      <c r="B116" s="25" t="s">
        <v>229</v>
      </c>
      <c r="C116" s="25" t="s">
        <v>230</v>
      </c>
      <c r="D116" s="25" t="s">
        <v>27</v>
      </c>
      <c r="E116" s="23">
        <v>68</v>
      </c>
      <c r="F116" s="44"/>
      <c r="G116" s="44"/>
      <c r="H116" s="43"/>
    </row>
    <row r="117" spans="1:8" ht="24" customHeight="1">
      <c r="A117" s="16">
        <v>93</v>
      </c>
      <c r="B117" s="17" t="s">
        <v>231</v>
      </c>
      <c r="C117" s="17" t="s">
        <v>232</v>
      </c>
      <c r="D117" s="17" t="s">
        <v>192</v>
      </c>
      <c r="E117" s="12">
        <v>412.789</v>
      </c>
      <c r="F117" s="42"/>
      <c r="G117" s="42"/>
      <c r="H117" s="41"/>
    </row>
    <row r="118" spans="1:8" ht="28.5" customHeight="1">
      <c r="A118" s="13"/>
      <c r="B118" s="14" t="s">
        <v>233</v>
      </c>
      <c r="C118" s="14" t="s">
        <v>234</v>
      </c>
      <c r="D118" s="14"/>
      <c r="E118" s="15"/>
      <c r="F118" s="40"/>
      <c r="G118" s="40">
        <f>SUM(G119:G129)</f>
        <v>0</v>
      </c>
      <c r="H118" s="40">
        <f>SUM(H119:H129)</f>
        <v>0</v>
      </c>
    </row>
    <row r="119" spans="1:8" ht="24" customHeight="1">
      <c r="A119" s="16">
        <v>94</v>
      </c>
      <c r="B119" s="17" t="s">
        <v>235</v>
      </c>
      <c r="C119" s="17" t="s">
        <v>236</v>
      </c>
      <c r="D119" s="17" t="s">
        <v>27</v>
      </c>
      <c r="E119" s="12">
        <v>940</v>
      </c>
      <c r="F119" s="42"/>
      <c r="G119" s="42"/>
      <c r="H119" s="41"/>
    </row>
    <row r="120" spans="1:8" ht="24" customHeight="1">
      <c r="A120" s="16">
        <v>95</v>
      </c>
      <c r="B120" s="17" t="s">
        <v>237</v>
      </c>
      <c r="C120" s="17" t="s">
        <v>238</v>
      </c>
      <c r="D120" s="17" t="s">
        <v>27</v>
      </c>
      <c r="E120" s="12">
        <v>1880</v>
      </c>
      <c r="F120" s="42"/>
      <c r="G120" s="42"/>
      <c r="H120" s="41"/>
    </row>
    <row r="121" spans="1:8" ht="34.5" customHeight="1">
      <c r="A121" s="24">
        <v>96</v>
      </c>
      <c r="B121" s="25" t="s">
        <v>239</v>
      </c>
      <c r="C121" s="25" t="s">
        <v>240</v>
      </c>
      <c r="D121" s="25" t="s">
        <v>27</v>
      </c>
      <c r="E121" s="23">
        <v>1917.6</v>
      </c>
      <c r="F121" s="44"/>
      <c r="G121" s="44"/>
      <c r="H121" s="43"/>
    </row>
    <row r="122" spans="1:8" ht="24" customHeight="1">
      <c r="A122" s="16">
        <v>97</v>
      </c>
      <c r="B122" s="17" t="s">
        <v>241</v>
      </c>
      <c r="C122" s="17" t="s">
        <v>242</v>
      </c>
      <c r="D122" s="17" t="s">
        <v>27</v>
      </c>
      <c r="E122" s="12">
        <v>2</v>
      </c>
      <c r="F122" s="42"/>
      <c r="G122" s="42"/>
      <c r="H122" s="41"/>
    </row>
    <row r="123" spans="1:8" ht="24" customHeight="1">
      <c r="A123" s="24">
        <v>98</v>
      </c>
      <c r="B123" s="25" t="s">
        <v>243</v>
      </c>
      <c r="C123" s="25" t="s">
        <v>244</v>
      </c>
      <c r="D123" s="25" t="s">
        <v>27</v>
      </c>
      <c r="E123" s="23">
        <v>2.04</v>
      </c>
      <c r="F123" s="44"/>
      <c r="G123" s="44"/>
      <c r="H123" s="43"/>
    </row>
    <row r="124" spans="1:8" ht="24" customHeight="1">
      <c r="A124" s="16">
        <v>99</v>
      </c>
      <c r="B124" s="17" t="s">
        <v>245</v>
      </c>
      <c r="C124" s="17" t="s">
        <v>246</v>
      </c>
      <c r="D124" s="17" t="s">
        <v>27</v>
      </c>
      <c r="E124" s="12">
        <v>158.1</v>
      </c>
      <c r="F124" s="42"/>
      <c r="G124" s="42"/>
      <c r="H124" s="41"/>
    </row>
    <row r="125" spans="1:8" ht="24" customHeight="1">
      <c r="A125" s="24">
        <v>100</v>
      </c>
      <c r="B125" s="25" t="s">
        <v>247</v>
      </c>
      <c r="C125" s="25" t="s">
        <v>248</v>
      </c>
      <c r="D125" s="25" t="s">
        <v>27</v>
      </c>
      <c r="E125" s="23">
        <v>88.23</v>
      </c>
      <c r="F125" s="44"/>
      <c r="G125" s="44"/>
      <c r="H125" s="43"/>
    </row>
    <row r="126" spans="1:8" ht="34.5" customHeight="1">
      <c r="A126" s="24">
        <v>101</v>
      </c>
      <c r="B126" s="25" t="s">
        <v>249</v>
      </c>
      <c r="C126" s="25" t="s">
        <v>250</v>
      </c>
      <c r="D126" s="25" t="s">
        <v>27</v>
      </c>
      <c r="E126" s="23">
        <v>70.38</v>
      </c>
      <c r="F126" s="44"/>
      <c r="G126" s="44"/>
      <c r="H126" s="43"/>
    </row>
    <row r="127" spans="1:8" ht="24" customHeight="1">
      <c r="A127" s="24">
        <v>102</v>
      </c>
      <c r="B127" s="25" t="s">
        <v>251</v>
      </c>
      <c r="C127" s="25" t="s">
        <v>252</v>
      </c>
      <c r="D127" s="25" t="s">
        <v>27</v>
      </c>
      <c r="E127" s="23">
        <v>2.652</v>
      </c>
      <c r="F127" s="44"/>
      <c r="G127" s="44"/>
      <c r="H127" s="43"/>
    </row>
    <row r="128" spans="1:8" ht="13.5" customHeight="1">
      <c r="A128" s="16">
        <v>103</v>
      </c>
      <c r="B128" s="17" t="s">
        <v>253</v>
      </c>
      <c r="C128" s="17" t="s">
        <v>254</v>
      </c>
      <c r="D128" s="17" t="s">
        <v>36</v>
      </c>
      <c r="E128" s="12">
        <v>8.6</v>
      </c>
      <c r="F128" s="42"/>
      <c r="G128" s="42"/>
      <c r="H128" s="41"/>
    </row>
    <row r="129" spans="1:8" ht="24" customHeight="1">
      <c r="A129" s="16">
        <v>104</v>
      </c>
      <c r="B129" s="17" t="s">
        <v>255</v>
      </c>
      <c r="C129" s="17" t="s">
        <v>256</v>
      </c>
      <c r="D129" s="17" t="s">
        <v>192</v>
      </c>
      <c r="E129" s="12">
        <v>616.32</v>
      </c>
      <c r="F129" s="42"/>
      <c r="G129" s="42"/>
      <c r="H129" s="41"/>
    </row>
    <row r="130" spans="1:8" ht="28.5" customHeight="1">
      <c r="A130" s="13"/>
      <c r="B130" s="14" t="s">
        <v>257</v>
      </c>
      <c r="C130" s="14" t="s">
        <v>258</v>
      </c>
      <c r="D130" s="14"/>
      <c r="E130" s="15"/>
      <c r="F130" s="40"/>
      <c r="G130" s="40">
        <f>SUM(G131:G135)</f>
        <v>0</v>
      </c>
      <c r="H130" s="40">
        <f>SUM(H131:H135)</f>
        <v>0</v>
      </c>
    </row>
    <row r="131" spans="1:8" ht="13.5" customHeight="1">
      <c r="A131" s="16">
        <v>105</v>
      </c>
      <c r="B131" s="17" t="s">
        <v>259</v>
      </c>
      <c r="C131" s="17" t="s">
        <v>260</v>
      </c>
      <c r="D131" s="17" t="s">
        <v>130</v>
      </c>
      <c r="E131" s="12">
        <v>9</v>
      </c>
      <c r="F131" s="42"/>
      <c r="G131" s="42"/>
      <c r="H131" s="41"/>
    </row>
    <row r="132" spans="1:8" ht="24" customHeight="1">
      <c r="A132" s="16">
        <v>106</v>
      </c>
      <c r="B132" s="17" t="s">
        <v>261</v>
      </c>
      <c r="C132" s="17" t="s">
        <v>262</v>
      </c>
      <c r="D132" s="17" t="s">
        <v>130</v>
      </c>
      <c r="E132" s="12">
        <v>9</v>
      </c>
      <c r="F132" s="42"/>
      <c r="G132" s="42"/>
      <c r="H132" s="41"/>
    </row>
    <row r="133" spans="1:8" ht="34.5" customHeight="1">
      <c r="A133" s="24">
        <v>107</v>
      </c>
      <c r="B133" s="25" t="s">
        <v>263</v>
      </c>
      <c r="C133" s="25" t="s">
        <v>264</v>
      </c>
      <c r="D133" s="25" t="s">
        <v>130</v>
      </c>
      <c r="E133" s="23">
        <v>9</v>
      </c>
      <c r="F133" s="44"/>
      <c r="G133" s="44"/>
      <c r="H133" s="43"/>
    </row>
    <row r="134" spans="1:8" ht="24" customHeight="1">
      <c r="A134" s="16">
        <v>108</v>
      </c>
      <c r="B134" s="17" t="s">
        <v>265</v>
      </c>
      <c r="C134" s="17" t="s">
        <v>266</v>
      </c>
      <c r="D134" s="17" t="s">
        <v>130</v>
      </c>
      <c r="E134" s="12">
        <v>11</v>
      </c>
      <c r="F134" s="42"/>
      <c r="G134" s="42"/>
      <c r="H134" s="41"/>
    </row>
    <row r="135" spans="1:8" ht="24" customHeight="1">
      <c r="A135" s="16">
        <v>109</v>
      </c>
      <c r="B135" s="17" t="s">
        <v>267</v>
      </c>
      <c r="C135" s="17" t="s">
        <v>268</v>
      </c>
      <c r="D135" s="17" t="s">
        <v>192</v>
      </c>
      <c r="E135" s="12">
        <v>16.076</v>
      </c>
      <c r="F135" s="42"/>
      <c r="G135" s="42"/>
      <c r="H135" s="41"/>
    </row>
    <row r="136" spans="1:8" ht="28.5" customHeight="1">
      <c r="A136" s="13"/>
      <c r="B136" s="14" t="s">
        <v>269</v>
      </c>
      <c r="C136" s="14" t="s">
        <v>270</v>
      </c>
      <c r="D136" s="14"/>
      <c r="E136" s="15"/>
      <c r="F136" s="40"/>
      <c r="G136" s="40">
        <f>G137+G138</f>
        <v>0</v>
      </c>
      <c r="H136" s="39">
        <f>H137+H138</f>
        <v>0</v>
      </c>
    </row>
    <row r="137" spans="1:8" ht="24" customHeight="1">
      <c r="A137" s="10">
        <v>110</v>
      </c>
      <c r="B137" s="11" t="s">
        <v>271</v>
      </c>
      <c r="C137" s="11" t="s">
        <v>272</v>
      </c>
      <c r="D137" s="11" t="s">
        <v>27</v>
      </c>
      <c r="E137" s="12">
        <v>4</v>
      </c>
      <c r="F137" s="42"/>
      <c r="G137" s="42"/>
      <c r="H137" s="41"/>
    </row>
    <row r="138" spans="1:8" ht="13.5" customHeight="1">
      <c r="A138" s="10">
        <v>111</v>
      </c>
      <c r="B138" s="11" t="s">
        <v>273</v>
      </c>
      <c r="C138" s="11" t="s">
        <v>274</v>
      </c>
      <c r="D138" s="11" t="s">
        <v>192</v>
      </c>
      <c r="E138" s="12">
        <v>1.074</v>
      </c>
      <c r="F138" s="42"/>
      <c r="G138" s="42"/>
      <c r="H138" s="41"/>
    </row>
    <row r="139" spans="1:8" ht="28.5" customHeight="1">
      <c r="A139" s="13"/>
      <c r="B139" s="14" t="s">
        <v>275</v>
      </c>
      <c r="C139" s="14" t="s">
        <v>276</v>
      </c>
      <c r="D139" s="14"/>
      <c r="E139" s="15"/>
      <c r="F139" s="40"/>
      <c r="G139" s="40">
        <f>SUM(G140:G155)</f>
        <v>0</v>
      </c>
      <c r="H139" s="40">
        <f>SUM(H140:H155)</f>
        <v>0</v>
      </c>
    </row>
    <row r="140" spans="1:8" ht="24" customHeight="1">
      <c r="A140" s="16">
        <v>112</v>
      </c>
      <c r="B140" s="17" t="s">
        <v>277</v>
      </c>
      <c r="C140" s="17" t="s">
        <v>278</v>
      </c>
      <c r="D140" s="17" t="s">
        <v>36</v>
      </c>
      <c r="E140" s="12">
        <v>257.4</v>
      </c>
      <c r="F140" s="42"/>
      <c r="G140" s="42"/>
      <c r="H140" s="41"/>
    </row>
    <row r="141" spans="1:8" ht="24" customHeight="1">
      <c r="A141" s="16">
        <v>113</v>
      </c>
      <c r="B141" s="17" t="s">
        <v>279</v>
      </c>
      <c r="C141" s="17" t="s">
        <v>280</v>
      </c>
      <c r="D141" s="17" t="s">
        <v>36</v>
      </c>
      <c r="E141" s="12">
        <v>143.4</v>
      </c>
      <c r="F141" s="42"/>
      <c r="G141" s="42"/>
      <c r="H141" s="41"/>
    </row>
    <row r="142" spans="1:8" ht="24" customHeight="1">
      <c r="A142" s="10">
        <v>114</v>
      </c>
      <c r="B142" s="11" t="s">
        <v>281</v>
      </c>
      <c r="C142" s="11" t="s">
        <v>282</v>
      </c>
      <c r="D142" s="11" t="s">
        <v>36</v>
      </c>
      <c r="E142" s="12">
        <v>110.3</v>
      </c>
      <c r="F142" s="42"/>
      <c r="G142" s="42"/>
      <c r="H142" s="41"/>
    </row>
    <row r="143" spans="1:8" ht="24" customHeight="1">
      <c r="A143" s="10">
        <v>115</v>
      </c>
      <c r="B143" s="11" t="s">
        <v>283</v>
      </c>
      <c r="C143" s="11" t="s">
        <v>284</v>
      </c>
      <c r="D143" s="11" t="s">
        <v>36</v>
      </c>
      <c r="E143" s="12">
        <v>110.3</v>
      </c>
      <c r="F143" s="42"/>
      <c r="G143" s="42"/>
      <c r="H143" s="41"/>
    </row>
    <row r="144" spans="1:8" ht="24" customHeight="1">
      <c r="A144" s="10">
        <v>116</v>
      </c>
      <c r="B144" s="11" t="s">
        <v>285</v>
      </c>
      <c r="C144" s="11" t="s">
        <v>286</v>
      </c>
      <c r="D144" s="11" t="s">
        <v>36</v>
      </c>
      <c r="E144" s="12">
        <v>291</v>
      </c>
      <c r="F144" s="42"/>
      <c r="G144" s="42"/>
      <c r="H144" s="41"/>
    </row>
    <row r="145" spans="1:8" ht="24" customHeight="1">
      <c r="A145" s="10">
        <v>117</v>
      </c>
      <c r="B145" s="11" t="s">
        <v>287</v>
      </c>
      <c r="C145" s="11" t="s">
        <v>288</v>
      </c>
      <c r="D145" s="11" t="s">
        <v>36</v>
      </c>
      <c r="E145" s="12">
        <v>291</v>
      </c>
      <c r="F145" s="42"/>
      <c r="G145" s="42"/>
      <c r="H145" s="41"/>
    </row>
    <row r="146" spans="1:8" ht="24" customHeight="1">
      <c r="A146" s="10">
        <v>118</v>
      </c>
      <c r="B146" s="11" t="s">
        <v>289</v>
      </c>
      <c r="C146" s="11" t="s">
        <v>290</v>
      </c>
      <c r="D146" s="11" t="s">
        <v>36</v>
      </c>
      <c r="E146" s="12">
        <v>3.1</v>
      </c>
      <c r="F146" s="42"/>
      <c r="G146" s="42"/>
      <c r="H146" s="41"/>
    </row>
    <row r="147" spans="1:8" ht="24" customHeight="1">
      <c r="A147" s="16">
        <v>119</v>
      </c>
      <c r="B147" s="17" t="s">
        <v>291</v>
      </c>
      <c r="C147" s="17" t="s">
        <v>292</v>
      </c>
      <c r="D147" s="17" t="s">
        <v>36</v>
      </c>
      <c r="E147" s="12">
        <v>129</v>
      </c>
      <c r="F147" s="42"/>
      <c r="G147" s="42"/>
      <c r="H147" s="41"/>
    </row>
    <row r="148" spans="1:8" ht="24" customHeight="1">
      <c r="A148" s="10">
        <v>120</v>
      </c>
      <c r="B148" s="11" t="s">
        <v>293</v>
      </c>
      <c r="C148" s="11" t="s">
        <v>294</v>
      </c>
      <c r="D148" s="11" t="s">
        <v>36</v>
      </c>
      <c r="E148" s="12">
        <v>8.2</v>
      </c>
      <c r="F148" s="42"/>
      <c r="G148" s="42"/>
      <c r="H148" s="41"/>
    </row>
    <row r="149" spans="1:8" ht="34.5" customHeight="1">
      <c r="A149" s="10">
        <v>121</v>
      </c>
      <c r="B149" s="11" t="s">
        <v>295</v>
      </c>
      <c r="C149" s="11" t="s">
        <v>296</v>
      </c>
      <c r="D149" s="11" t="s">
        <v>36</v>
      </c>
      <c r="E149" s="12">
        <v>136.45</v>
      </c>
      <c r="F149" s="42"/>
      <c r="G149" s="42"/>
      <c r="H149" s="41"/>
    </row>
    <row r="150" spans="1:8" ht="24" customHeight="1">
      <c r="A150" s="10">
        <v>122</v>
      </c>
      <c r="B150" s="11" t="s">
        <v>297</v>
      </c>
      <c r="C150" s="11" t="s">
        <v>298</v>
      </c>
      <c r="D150" s="11" t="s">
        <v>36</v>
      </c>
      <c r="E150" s="12">
        <v>20.85</v>
      </c>
      <c r="F150" s="42"/>
      <c r="G150" s="42"/>
      <c r="H150" s="41"/>
    </row>
    <row r="151" spans="1:8" ht="24" customHeight="1">
      <c r="A151" s="10">
        <v>123</v>
      </c>
      <c r="B151" s="11" t="s">
        <v>299</v>
      </c>
      <c r="C151" s="11" t="s">
        <v>300</v>
      </c>
      <c r="D151" s="11" t="s">
        <v>36</v>
      </c>
      <c r="E151" s="12">
        <v>29.615</v>
      </c>
      <c r="F151" s="42"/>
      <c r="G151" s="42"/>
      <c r="H151" s="41"/>
    </row>
    <row r="152" spans="1:8" ht="24" customHeight="1">
      <c r="A152" s="10">
        <v>124</v>
      </c>
      <c r="B152" s="11" t="s">
        <v>301</v>
      </c>
      <c r="C152" s="11" t="s">
        <v>302</v>
      </c>
      <c r="D152" s="11" t="s">
        <v>36</v>
      </c>
      <c r="E152" s="12">
        <v>361.495</v>
      </c>
      <c r="F152" s="42"/>
      <c r="G152" s="42"/>
      <c r="H152" s="41"/>
    </row>
    <row r="153" spans="1:8" ht="24" customHeight="1">
      <c r="A153" s="10">
        <v>125</v>
      </c>
      <c r="B153" s="11" t="s">
        <v>303</v>
      </c>
      <c r="C153" s="11" t="s">
        <v>304</v>
      </c>
      <c r="D153" s="11" t="s">
        <v>27</v>
      </c>
      <c r="E153" s="12">
        <v>122.805</v>
      </c>
      <c r="F153" s="42"/>
      <c r="G153" s="42"/>
      <c r="H153" s="41"/>
    </row>
    <row r="154" spans="1:8" ht="24" customHeight="1">
      <c r="A154" s="16">
        <v>126</v>
      </c>
      <c r="B154" s="17" t="s">
        <v>305</v>
      </c>
      <c r="C154" s="17" t="s">
        <v>306</v>
      </c>
      <c r="D154" s="17" t="s">
        <v>36</v>
      </c>
      <c r="E154" s="12">
        <v>129</v>
      </c>
      <c r="F154" s="42"/>
      <c r="G154" s="42"/>
      <c r="H154" s="41"/>
    </row>
    <row r="155" spans="1:8" ht="24" customHeight="1">
      <c r="A155" s="16">
        <v>127</v>
      </c>
      <c r="B155" s="17" t="s">
        <v>307</v>
      </c>
      <c r="C155" s="17" t="s">
        <v>308</v>
      </c>
      <c r="D155" s="17" t="s">
        <v>192</v>
      </c>
      <c r="E155" s="12">
        <v>319.401</v>
      </c>
      <c r="F155" s="42"/>
      <c r="G155" s="42"/>
      <c r="H155" s="41"/>
    </row>
    <row r="156" spans="1:8" ht="28.5" customHeight="1">
      <c r="A156" s="13"/>
      <c r="B156" s="14" t="s">
        <v>309</v>
      </c>
      <c r="C156" s="14" t="s">
        <v>310</v>
      </c>
      <c r="D156" s="14"/>
      <c r="E156" s="15"/>
      <c r="F156" s="40"/>
      <c r="G156" s="40">
        <f>SUM(G157:G174)</f>
        <v>0</v>
      </c>
      <c r="H156" s="40">
        <f>SUM(H157:H174)</f>
        <v>0</v>
      </c>
    </row>
    <row r="157" spans="1:8" ht="13.5" customHeight="1">
      <c r="A157" s="10">
        <v>128</v>
      </c>
      <c r="B157" s="11" t="s">
        <v>311</v>
      </c>
      <c r="C157" s="11" t="s">
        <v>312</v>
      </c>
      <c r="D157" s="11" t="s">
        <v>130</v>
      </c>
      <c r="E157" s="12">
        <v>2</v>
      </c>
      <c r="F157" s="42"/>
      <c r="G157" s="42"/>
      <c r="H157" s="41"/>
    </row>
    <row r="158" spans="1:8" ht="13.5" customHeight="1">
      <c r="A158" s="16">
        <v>129</v>
      </c>
      <c r="B158" s="17" t="s">
        <v>313</v>
      </c>
      <c r="C158" s="17" t="s">
        <v>314</v>
      </c>
      <c r="D158" s="17" t="s">
        <v>130</v>
      </c>
      <c r="E158" s="12">
        <v>1</v>
      </c>
      <c r="F158" s="42"/>
      <c r="G158" s="42"/>
      <c r="H158" s="41"/>
    </row>
    <row r="159" spans="1:8" ht="13.5" customHeight="1">
      <c r="A159" s="16">
        <v>130</v>
      </c>
      <c r="B159" s="17" t="s">
        <v>315</v>
      </c>
      <c r="C159" s="17" t="s">
        <v>316</v>
      </c>
      <c r="D159" s="17" t="s">
        <v>130</v>
      </c>
      <c r="E159" s="12">
        <v>2</v>
      </c>
      <c r="F159" s="42"/>
      <c r="G159" s="42"/>
      <c r="H159" s="41"/>
    </row>
    <row r="160" spans="1:8" ht="24" customHeight="1">
      <c r="A160" s="10">
        <v>131</v>
      </c>
      <c r="B160" s="11" t="s">
        <v>317</v>
      </c>
      <c r="C160" s="11" t="s">
        <v>318</v>
      </c>
      <c r="D160" s="11" t="s">
        <v>27</v>
      </c>
      <c r="E160" s="12">
        <v>2.32</v>
      </c>
      <c r="F160" s="42"/>
      <c r="G160" s="42"/>
      <c r="H160" s="41"/>
    </row>
    <row r="161" spans="1:8" ht="13.5" customHeight="1">
      <c r="A161" s="21">
        <v>132</v>
      </c>
      <c r="B161" s="22" t="s">
        <v>319</v>
      </c>
      <c r="C161" s="22" t="s">
        <v>320</v>
      </c>
      <c r="D161" s="22" t="s">
        <v>27</v>
      </c>
      <c r="E161" s="23">
        <v>2.32</v>
      </c>
      <c r="F161" s="44"/>
      <c r="G161" s="44"/>
      <c r="H161" s="43"/>
    </row>
    <row r="162" spans="1:8" ht="24" customHeight="1">
      <c r="A162" s="10">
        <v>133</v>
      </c>
      <c r="B162" s="11" t="s">
        <v>321</v>
      </c>
      <c r="C162" s="11" t="s">
        <v>322</v>
      </c>
      <c r="D162" s="11" t="s">
        <v>27</v>
      </c>
      <c r="E162" s="12">
        <v>5.486</v>
      </c>
      <c r="F162" s="42"/>
      <c r="G162" s="42"/>
      <c r="H162" s="41"/>
    </row>
    <row r="163" spans="1:8" ht="24" customHeight="1">
      <c r="A163" s="21">
        <v>134</v>
      </c>
      <c r="B163" s="22" t="s">
        <v>323</v>
      </c>
      <c r="C163" s="22" t="s">
        <v>324</v>
      </c>
      <c r="D163" s="22" t="s">
        <v>27</v>
      </c>
      <c r="E163" s="23">
        <v>5.486</v>
      </c>
      <c r="F163" s="44"/>
      <c r="G163" s="44"/>
      <c r="H163" s="43"/>
    </row>
    <row r="164" spans="1:8" ht="24" customHeight="1">
      <c r="A164" s="10">
        <v>135</v>
      </c>
      <c r="B164" s="11" t="s">
        <v>325</v>
      </c>
      <c r="C164" s="11" t="s">
        <v>326</v>
      </c>
      <c r="D164" s="11" t="s">
        <v>27</v>
      </c>
      <c r="E164" s="12">
        <v>6.75</v>
      </c>
      <c r="F164" s="42"/>
      <c r="G164" s="42"/>
      <c r="H164" s="41"/>
    </row>
    <row r="165" spans="1:8" ht="24" customHeight="1">
      <c r="A165" s="21">
        <v>136</v>
      </c>
      <c r="B165" s="22" t="s">
        <v>327</v>
      </c>
      <c r="C165" s="22" t="s">
        <v>328</v>
      </c>
      <c r="D165" s="22" t="s">
        <v>27</v>
      </c>
      <c r="E165" s="23">
        <v>6.75</v>
      </c>
      <c r="F165" s="44"/>
      <c r="G165" s="44"/>
      <c r="H165" s="43"/>
    </row>
    <row r="166" spans="1:8" ht="13.5" customHeight="1">
      <c r="A166" s="10">
        <v>137</v>
      </c>
      <c r="B166" s="11" t="s">
        <v>329</v>
      </c>
      <c r="C166" s="11" t="s">
        <v>330</v>
      </c>
      <c r="D166" s="11" t="s">
        <v>27</v>
      </c>
      <c r="E166" s="12">
        <v>9.12</v>
      </c>
      <c r="F166" s="42"/>
      <c r="G166" s="42"/>
      <c r="H166" s="41"/>
    </row>
    <row r="167" spans="1:8" ht="24" customHeight="1">
      <c r="A167" s="21">
        <v>138</v>
      </c>
      <c r="B167" s="22" t="s">
        <v>331</v>
      </c>
      <c r="C167" s="22" t="s">
        <v>332</v>
      </c>
      <c r="D167" s="22" t="s">
        <v>27</v>
      </c>
      <c r="E167" s="23">
        <v>9.12</v>
      </c>
      <c r="F167" s="44"/>
      <c r="G167" s="44"/>
      <c r="H167" s="43"/>
    </row>
    <row r="168" spans="1:8" ht="24" customHeight="1">
      <c r="A168" s="10">
        <v>139</v>
      </c>
      <c r="B168" s="11" t="s">
        <v>333</v>
      </c>
      <c r="C168" s="11" t="s">
        <v>334</v>
      </c>
      <c r="D168" s="11" t="s">
        <v>27</v>
      </c>
      <c r="E168" s="12">
        <v>10.37</v>
      </c>
      <c r="F168" s="42"/>
      <c r="G168" s="42"/>
      <c r="H168" s="41"/>
    </row>
    <row r="169" spans="1:8" ht="24" customHeight="1">
      <c r="A169" s="21">
        <v>140</v>
      </c>
      <c r="B169" s="22" t="s">
        <v>335</v>
      </c>
      <c r="C169" s="22" t="s">
        <v>336</v>
      </c>
      <c r="D169" s="22" t="s">
        <v>27</v>
      </c>
      <c r="E169" s="23">
        <v>10.37</v>
      </c>
      <c r="F169" s="44"/>
      <c r="G169" s="44"/>
      <c r="H169" s="43"/>
    </row>
    <row r="170" spans="1:8" ht="24" customHeight="1">
      <c r="A170" s="10">
        <v>141</v>
      </c>
      <c r="B170" s="11" t="s">
        <v>337</v>
      </c>
      <c r="C170" s="11" t="s">
        <v>338</v>
      </c>
      <c r="D170" s="11" t="s">
        <v>27</v>
      </c>
      <c r="E170" s="12">
        <v>1026.9</v>
      </c>
      <c r="F170" s="42"/>
      <c r="G170" s="42"/>
      <c r="H170" s="41"/>
    </row>
    <row r="171" spans="1:8" ht="24" customHeight="1">
      <c r="A171" s="21">
        <v>142</v>
      </c>
      <c r="B171" s="22" t="s">
        <v>339</v>
      </c>
      <c r="C171" s="22" t="s">
        <v>340</v>
      </c>
      <c r="D171" s="22" t="s">
        <v>27</v>
      </c>
      <c r="E171" s="23">
        <v>1030.786</v>
      </c>
      <c r="F171" s="44"/>
      <c r="G171" s="44"/>
      <c r="H171" s="43"/>
    </row>
    <row r="172" spans="1:8" ht="24" customHeight="1">
      <c r="A172" s="10">
        <v>143</v>
      </c>
      <c r="B172" s="11" t="s">
        <v>341</v>
      </c>
      <c r="C172" s="11" t="s">
        <v>342</v>
      </c>
      <c r="D172" s="11" t="s">
        <v>36</v>
      </c>
      <c r="E172" s="12">
        <v>1450</v>
      </c>
      <c r="F172" s="42"/>
      <c r="G172" s="42"/>
      <c r="H172" s="41"/>
    </row>
    <row r="173" spans="1:8" ht="13.5" customHeight="1">
      <c r="A173" s="21">
        <v>144</v>
      </c>
      <c r="B173" s="22" t="s">
        <v>343</v>
      </c>
      <c r="C173" s="22" t="s">
        <v>344</v>
      </c>
      <c r="D173" s="22" t="s">
        <v>36</v>
      </c>
      <c r="E173" s="23">
        <v>1450</v>
      </c>
      <c r="F173" s="44"/>
      <c r="G173" s="44"/>
      <c r="H173" s="43"/>
    </row>
    <row r="174" spans="1:8" ht="24" customHeight="1">
      <c r="A174" s="10">
        <v>145</v>
      </c>
      <c r="B174" s="11" t="s">
        <v>345</v>
      </c>
      <c r="C174" s="11" t="s">
        <v>346</v>
      </c>
      <c r="D174" s="11" t="s">
        <v>192</v>
      </c>
      <c r="E174" s="12">
        <v>1051.83</v>
      </c>
      <c r="F174" s="42"/>
      <c r="G174" s="42"/>
      <c r="H174" s="41"/>
    </row>
    <row r="175" spans="1:8" ht="28.5" customHeight="1">
      <c r="A175" s="13"/>
      <c r="B175" s="14" t="s">
        <v>347</v>
      </c>
      <c r="C175" s="14" t="s">
        <v>348</v>
      </c>
      <c r="D175" s="14"/>
      <c r="E175" s="15"/>
      <c r="F175" s="40"/>
      <c r="G175" s="40">
        <f>SUM(G176:G178)</f>
        <v>0</v>
      </c>
      <c r="H175" s="40">
        <f>SUM(H176:H178)</f>
        <v>0</v>
      </c>
    </row>
    <row r="176" spans="1:8" ht="24" customHeight="1">
      <c r="A176" s="10">
        <v>146</v>
      </c>
      <c r="B176" s="11" t="s">
        <v>349</v>
      </c>
      <c r="C176" s="11" t="s">
        <v>350</v>
      </c>
      <c r="D176" s="11" t="s">
        <v>27</v>
      </c>
      <c r="E176" s="12">
        <v>2.6</v>
      </c>
      <c r="F176" s="42"/>
      <c r="G176" s="42"/>
      <c r="H176" s="41"/>
    </row>
    <row r="177" spans="1:8" ht="24" customHeight="1">
      <c r="A177" s="21">
        <v>147</v>
      </c>
      <c r="B177" s="22" t="s">
        <v>351</v>
      </c>
      <c r="C177" s="22" t="s">
        <v>352</v>
      </c>
      <c r="D177" s="22" t="s">
        <v>27</v>
      </c>
      <c r="E177" s="23">
        <v>2.704</v>
      </c>
      <c r="F177" s="44"/>
      <c r="G177" s="44"/>
      <c r="H177" s="43"/>
    </row>
    <row r="178" spans="1:8" ht="24" customHeight="1">
      <c r="A178" s="10">
        <v>148</v>
      </c>
      <c r="B178" s="11" t="s">
        <v>353</v>
      </c>
      <c r="C178" s="11" t="s">
        <v>354</v>
      </c>
      <c r="D178" s="11" t="s">
        <v>192</v>
      </c>
      <c r="E178" s="12">
        <v>0.847</v>
      </c>
      <c r="F178" s="42"/>
      <c r="G178" s="42"/>
      <c r="H178" s="41"/>
    </row>
    <row r="179" spans="1:8" ht="28.5" customHeight="1">
      <c r="A179" s="13"/>
      <c r="B179" s="14" t="s">
        <v>355</v>
      </c>
      <c r="C179" s="14" t="s">
        <v>356</v>
      </c>
      <c r="D179" s="14"/>
      <c r="E179" s="15"/>
      <c r="F179" s="40"/>
      <c r="G179" s="40">
        <f>SUM(G180:G185)</f>
        <v>0</v>
      </c>
      <c r="H179" s="40">
        <f>SUM(H180:H185)</f>
        <v>0</v>
      </c>
    </row>
    <row r="180" spans="1:8" ht="24" customHeight="1">
      <c r="A180" s="10">
        <v>149</v>
      </c>
      <c r="B180" s="11" t="s">
        <v>357</v>
      </c>
      <c r="C180" s="11" t="s">
        <v>358</v>
      </c>
      <c r="D180" s="11" t="s">
        <v>27</v>
      </c>
      <c r="E180" s="12">
        <v>35.6</v>
      </c>
      <c r="F180" s="42"/>
      <c r="G180" s="42"/>
      <c r="H180" s="41"/>
    </row>
    <row r="181" spans="1:8" ht="24" customHeight="1">
      <c r="A181" s="10">
        <v>150</v>
      </c>
      <c r="B181" s="11" t="s">
        <v>359</v>
      </c>
      <c r="C181" s="11" t="s">
        <v>360</v>
      </c>
      <c r="D181" s="11" t="s">
        <v>27</v>
      </c>
      <c r="E181" s="12">
        <v>35.6</v>
      </c>
      <c r="F181" s="42"/>
      <c r="G181" s="42"/>
      <c r="H181" s="41"/>
    </row>
    <row r="182" spans="1:8" ht="24" customHeight="1">
      <c r="A182" s="10">
        <v>151</v>
      </c>
      <c r="B182" s="11" t="s">
        <v>361</v>
      </c>
      <c r="C182" s="11" t="s">
        <v>362</v>
      </c>
      <c r="D182" s="11" t="s">
        <v>27</v>
      </c>
      <c r="E182" s="12">
        <v>35.6</v>
      </c>
      <c r="F182" s="42"/>
      <c r="G182" s="42"/>
      <c r="H182" s="41"/>
    </row>
    <row r="183" spans="1:8" ht="24" customHeight="1">
      <c r="A183" s="10">
        <v>152</v>
      </c>
      <c r="B183" s="11" t="s">
        <v>363</v>
      </c>
      <c r="C183" s="11" t="s">
        <v>364</v>
      </c>
      <c r="D183" s="11" t="s">
        <v>130</v>
      </c>
      <c r="E183" s="12">
        <v>1</v>
      </c>
      <c r="F183" s="42"/>
      <c r="G183" s="42"/>
      <c r="H183" s="41"/>
    </row>
    <row r="184" spans="1:8" ht="24" customHeight="1">
      <c r="A184" s="10">
        <v>153</v>
      </c>
      <c r="B184" s="11" t="s">
        <v>365</v>
      </c>
      <c r="C184" s="11" t="s">
        <v>366</v>
      </c>
      <c r="D184" s="11" t="s">
        <v>27</v>
      </c>
      <c r="E184" s="12">
        <v>28.1</v>
      </c>
      <c r="F184" s="42"/>
      <c r="G184" s="42"/>
      <c r="H184" s="41"/>
    </row>
    <row r="185" spans="1:8" ht="13.5" customHeight="1">
      <c r="A185" s="10">
        <v>154</v>
      </c>
      <c r="B185" s="11" t="s">
        <v>367</v>
      </c>
      <c r="C185" s="11" t="s">
        <v>368</v>
      </c>
      <c r="D185" s="11" t="s">
        <v>27</v>
      </c>
      <c r="E185" s="12">
        <v>6.6</v>
      </c>
      <c r="F185" s="42"/>
      <c r="G185" s="42"/>
      <c r="H185" s="41"/>
    </row>
    <row r="186" spans="1:8" ht="30.75" customHeight="1">
      <c r="A186" s="18"/>
      <c r="B186" s="19" t="s">
        <v>369</v>
      </c>
      <c r="C186" s="19" t="s">
        <v>370</v>
      </c>
      <c r="D186" s="19"/>
      <c r="E186" s="20"/>
      <c r="F186" s="38"/>
      <c r="G186" s="38">
        <f>G187</f>
        <v>0</v>
      </c>
      <c r="H186" s="38">
        <f>H187</f>
        <v>0</v>
      </c>
    </row>
    <row r="187" spans="1:8" ht="28.5" customHeight="1">
      <c r="A187" s="13"/>
      <c r="B187" s="14" t="s">
        <v>371</v>
      </c>
      <c r="C187" s="14" t="s">
        <v>372</v>
      </c>
      <c r="D187" s="14"/>
      <c r="E187" s="15"/>
      <c r="F187" s="40"/>
      <c r="G187" s="38">
        <f>G188</f>
        <v>0</v>
      </c>
      <c r="H187" s="38">
        <f>H188</f>
        <v>0</v>
      </c>
    </row>
    <row r="188" spans="1:8" ht="13.5" customHeight="1">
      <c r="A188" s="16">
        <v>155</v>
      </c>
      <c r="B188" s="17" t="s">
        <v>373</v>
      </c>
      <c r="C188" s="17" t="s">
        <v>374</v>
      </c>
      <c r="D188" s="17" t="s">
        <v>130</v>
      </c>
      <c r="E188" s="12">
        <v>1</v>
      </c>
      <c r="F188" s="42"/>
      <c r="G188" s="42"/>
      <c r="H188" s="41"/>
    </row>
    <row r="189" spans="1:8" ht="30.75" customHeight="1">
      <c r="A189" s="18"/>
      <c r="B189" s="19" t="s">
        <v>375</v>
      </c>
      <c r="C189" s="19" t="s">
        <v>376</v>
      </c>
      <c r="D189" s="19"/>
      <c r="E189" s="20"/>
      <c r="F189" s="38"/>
      <c r="G189" s="38">
        <f>G190</f>
        <v>0</v>
      </c>
      <c r="H189" s="38">
        <f>H190</f>
        <v>0</v>
      </c>
    </row>
    <row r="190" spans="1:8" ht="13.5" customHeight="1">
      <c r="A190" s="10">
        <v>156</v>
      </c>
      <c r="B190" s="11" t="s">
        <v>377</v>
      </c>
      <c r="C190" s="11" t="s">
        <v>378</v>
      </c>
      <c r="D190" s="11" t="s">
        <v>379</v>
      </c>
      <c r="E190" s="12">
        <v>300</v>
      </c>
      <c r="F190" s="42"/>
      <c r="G190" s="42"/>
      <c r="H190" s="41"/>
    </row>
    <row r="191" spans="1:8" ht="30.75" customHeight="1">
      <c r="A191" s="18"/>
      <c r="B191" s="19" t="s">
        <v>380</v>
      </c>
      <c r="C191" s="19" t="s">
        <v>381</v>
      </c>
      <c r="D191" s="19"/>
      <c r="E191" s="20"/>
      <c r="F191" s="38"/>
      <c r="G191" s="38">
        <f>G192</f>
        <v>0</v>
      </c>
      <c r="H191" s="38">
        <f>H192</f>
        <v>0</v>
      </c>
    </row>
    <row r="192" spans="1:8" ht="24" customHeight="1">
      <c r="A192" s="16">
        <v>157</v>
      </c>
      <c r="B192" s="17" t="s">
        <v>382</v>
      </c>
      <c r="C192" s="17" t="s">
        <v>383</v>
      </c>
      <c r="D192" s="17" t="s">
        <v>130</v>
      </c>
      <c r="E192" s="12">
        <v>1</v>
      </c>
      <c r="F192" s="42"/>
      <c r="G192" s="42"/>
      <c r="H192" s="41"/>
    </row>
    <row r="193" spans="1:8" ht="30.75" customHeight="1">
      <c r="A193" s="18"/>
      <c r="B193" s="19"/>
      <c r="C193" s="19" t="s">
        <v>384</v>
      </c>
      <c r="D193" s="19"/>
      <c r="E193" s="20"/>
      <c r="F193" s="38"/>
      <c r="G193" s="38">
        <f>G191+G189+G186+G88+G13</f>
        <v>0</v>
      </c>
      <c r="H193" s="38">
        <f>H191+H189+H186+H88+H13</f>
        <v>0</v>
      </c>
    </row>
    <row r="194" spans="1:5" ht="12" customHeight="1">
      <c r="A194" s="26"/>
      <c r="B194" s="27"/>
      <c r="C194" s="27"/>
      <c r="D194" s="27"/>
      <c r="E194" s="28"/>
    </row>
    <row r="195" spans="1:5" ht="12" customHeight="1">
      <c r="A195" s="26"/>
      <c r="B195" s="27"/>
      <c r="C195" s="27"/>
      <c r="D195" s="27"/>
      <c r="E195" s="28"/>
    </row>
    <row r="196" spans="1:5" ht="12" customHeight="1">
      <c r="A196" s="26"/>
      <c r="B196" s="27"/>
      <c r="C196" s="27"/>
      <c r="D196" s="27"/>
      <c r="E196" s="28"/>
    </row>
    <row r="197" spans="1:5" ht="12" customHeight="1">
      <c r="A197" s="26"/>
      <c r="B197" s="27"/>
      <c r="C197" s="27"/>
      <c r="D197" s="27"/>
      <c r="E197" s="28"/>
    </row>
    <row r="198" spans="1:5" ht="12" customHeight="1">
      <c r="A198" s="26"/>
      <c r="B198" s="27"/>
      <c r="C198" s="27"/>
      <c r="D198" s="27"/>
      <c r="E198" s="28"/>
    </row>
    <row r="199" spans="1:5" ht="12" customHeight="1">
      <c r="A199" s="26"/>
      <c r="B199" s="27"/>
      <c r="C199" s="27"/>
      <c r="D199" s="27"/>
      <c r="E199" s="28"/>
    </row>
    <row r="200" spans="1:5" ht="12" customHeight="1">
      <c r="A200" s="26"/>
      <c r="B200" s="27"/>
      <c r="C200" s="27"/>
      <c r="D200" s="27"/>
      <c r="E200" s="28"/>
    </row>
    <row r="201" spans="1:5" ht="12" customHeight="1">
      <c r="A201" s="26"/>
      <c r="B201" s="27"/>
      <c r="C201" s="27"/>
      <c r="D201" s="27"/>
      <c r="E201" s="28"/>
    </row>
  </sheetData>
  <sheetProtection password="80AE" sheet="1" objects="1" scenarios="1" selectLockedCells="1"/>
  <mergeCells count="2">
    <mergeCell ref="A1:H1"/>
    <mergeCell ref="A8:C8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Šufliarsky</dc:creator>
  <cp:keywords/>
  <dc:description/>
  <cp:lastModifiedBy>DELL</cp:lastModifiedBy>
  <dcterms:created xsi:type="dcterms:W3CDTF">2021-12-06T09:45:24Z</dcterms:created>
  <dcterms:modified xsi:type="dcterms:W3CDTF">2022-11-18T11:33:46Z</dcterms:modified>
  <cp:category/>
  <cp:version/>
  <cp:contentType/>
  <cp:contentStatus/>
</cp:coreProperties>
</file>